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7A05301C-83F0-4C9B-A5F7-1C3833102F3A}"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<sst xmlns="http://schemas.openxmlformats.org/spreadsheetml/2006/main" xmlns:r="http://schemas.openxmlformats.org/officeDocument/2006/relationships" xmlns:xdr="http://schemas.openxmlformats.org/drawingml/2006/spreadsheetDrawing" count="1745" uniqueCount="256">
  <si>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</si>
  <si>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</si>
  <si>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</si>
  <si>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</si>
  <si>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</si>
  <si>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</si>
  <si>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</si>
  <si>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</si>
  <si>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</si>
  <si>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</si>
  <si>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</si>
  <si>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</si>
  <si>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</si>
  <si>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</si>
  <si>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</si>
  <si>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</si>
  <si>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</si>
  <si>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</si>
  <si>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</si>
  <si>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</si>
  <si>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</si>
  <si>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</si>
  <si>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</si>
  <si>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</si>
  <si>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</si>
  <si>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</si>
  <si>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</si>
  <si>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</si>
  <si>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</si>
  <si>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</si>
  <si>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</si>
  <si>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</si>
  <si>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</si>
  <si>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</si>
  <si>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</si>
  <si>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</si>
  <si>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</si>
  <si>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</si>
  <si>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</si>
  <si>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</si>
  <si>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</si>
  <si>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</si>
  <si>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</si>
  <si>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</si>
  <si>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</si>
  <si>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</si>
  <si>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</si>
  <si>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</si>
  <si>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</si>
  <si>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</si>
  <si>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</si>
  <si>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</si>
  <si>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</si>
  <si>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</si>
  <si>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</si>
  <si>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</si>
  <si>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</si>
  <si>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</si>
  <si>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</si>
  <si>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</si>
  <si>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</si>
  <si>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</si>
  <si>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</si>
  <si>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</si>
  <si>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</si>
  <si>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</si>
  <si>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</si>
  <si>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</si>
  <si>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</si>
  <si>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</si>
  <si>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</si>
  <si>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</si>
  <si>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</si>
  <si>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</si>
  <si>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</si>
  <si>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</si>
  <si>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</si>
  <si>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</si>
  <si>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</si>
  <si>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</si>
  <si>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</si>
  <si>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</si>
  <si>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</si>
  <si>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</si>
  <si>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</si>
  <si>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</si>
  <si>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</si>
  <si>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</si>
  <si>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</si>
  <si>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</si>
  <si>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</si>
  <si>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</si>
  <si>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</si>
  <si>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</si>
  <si>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</si>
  <si>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</si>
  <si>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</si>
  <si>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</si>
  <si>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</si>
  <si>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</si>
  <si>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</si>
  <si>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</si>
  <si>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</si>
  <si>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</si>
  <si>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</si>
  <si>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</si>
  <si>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</si>
  <si>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</si>
  <si>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</si>
  <si>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</si>
  <si>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</si>
  <si>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</si>
  <si>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</si>
  <si>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</si>
  <si>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</si>
  <si>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</si>
  <si>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</si>
  <si>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</si>
  <si>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</si>
  <si>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</si>
  <si>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</si>
  <si>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</si>
  <si>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</si>
  <si>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</si>
  <si>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</si>
  <si>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</si>
  <si>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</si>
  <si>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</si>
  <si>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</si>
  <si>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</si>
  <si>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</si>
  <si>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</si>
  <si>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</si>
  <si>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</si>
  <si>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</si>
  <si>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</si>
  <si>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</si>
  <si>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</si>
  <si>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</si>
  <si>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</si>
  <si>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</si>
  <si>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</si>
  <si>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</si>
  <si>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</si>
  <si>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</si>
  <si>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</si>
  <si>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</si>
  <si>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</si>
  <si>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</si>
  <si>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</si>
  <si>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</si>
  <si>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</si>
  <si>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</si>
  <si>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</si>
  <si>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</si>
  <si>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</si>
  <si>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</si>
  <si>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</si>
  <si>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</si>
  <si>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</si>
  <si>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</si>
  <si>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</si>
  <si>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</si>
  <si>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</si>
  <si>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</si>
  <si>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</si>
  <si>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</si>
  <si>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</si>
  <si>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</si>
  <si>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</si>
  <si>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</si>
  <si>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</si>
  <si>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</si>
  <si>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</si>
  <si>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</si>
  <si>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</si>
  <si>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</si>
  <si>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</si>
  <si>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</si>
  <si>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</si>
  <si>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</si>
  <si>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</si>
  <si>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</si>
  <si>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</si>
  <si>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</si>
  <si>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</si>
  <si>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</si>
  <si>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</si>
  <si>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</si>
  <si>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</si>
  <si>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</si>
  <si>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</si>
  <si>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</si>
  <si>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</si>
  <si>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</si>
  <si>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</si>
  <si>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</si>
  <si>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</si>
  <si>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</si>
  <si>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</si>
  <si>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</si>
  <si>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</si>
  <si>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</si>
  <si>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</si>
  <si>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</si>
  <si>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</si>
  <si>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</si>
  <si>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</si>
  <si>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San Marino</t>
  </si>
  <si>
    <t>Estimated from basic</t>
  </si>
  <si>
    <t>The secondary school estimate is based on coverage in lower and upper secondary schools and the school age population for each level. The national estimate is based on coverage in primary and secondary schools. Estimates for improved and any facility are based on the estimates for basic (since 100%).</t>
  </si>
  <si>
    <t>The secondary school estimate is based on coverage in lower and upper secondary schools and the school age population for each level. The national estimate is based on coverage in primary and secondary schools. Estimates for facility with water and any facility are based on the estimates for basic (since 100%).</t>
  </si>
  <si>
    <t>Values in grey text are imputed based on linear regression</t>
  </si>
  <si>
    <t>SMR_2018_UIS</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</si>
  <si>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</si>
  <si>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</si>
  <si>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</si>
  <si>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</si>
  <si>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</si>
  <si>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</si>
  <si>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</si>
  <si>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</si>
  <si>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</si>
  <si>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</si>
  <si>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</si>
  <si>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</si>
  <si>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</si>
  <si>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</si>
  <si>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</si>
  <si>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</si>
  <si>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</si>
  <si>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SMR_2019_UIS</t>
  </si>
  <si>
    <t>SMR_2020_UIS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</si>
  <si>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</si>
  <si>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</si>
  <si>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</si>
  <si>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</si>
  <si>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</si>
  <si>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</si>
  <si>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SMR_2021_UIS</t>
  </si>
  <si>
    <t>SMR_2022_UIS</t>
  </si>
  <si>
    <t>SMR_2021_PWH</t>
  </si>
  <si>
    <t>Protocol on Water and Health</t>
  </si>
  <si>
    <t>Estimates for improved and any facility are based on the estimates for basic (since 100%).</t>
  </si>
  <si>
    <t>Estimates for facility with water and any facility are based on the estimates for basic (since 100%).</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</si>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</sst>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7">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236"/>
    <xf numFmtId="0" fontId="15" fillId="0" borderId="236"/>
    <xf numFmtId="0" fontId="19" fillId="0" borderId="236"/>
  </cellStyleXfs>
  <cellXfs count="1017">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xf>
    <xf numFmtId="0" fontId="73" fillId="37" borderId="67" xfId="0" applyNumberFormat="true" applyFont="true" applyFill="true" applyBorder="true" applyAlignment="true" applyProtection="true">
      <alignment horizontal="center"/>
    </xf>
    <xf numFmtId="0"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xf>
    <xf numFmtId="164" fontId="68" fillId="32" borderId="70" xfId="0" applyNumberFormat="true" applyFont="true" applyFill="true" applyBorder="true" applyAlignment="true" applyProtection="true">
      <alignment horizontal="center"/>
    </xf>
    <xf numFmtId="0" fontId="69" fillId="33" borderId="70" xfId="0" applyNumberFormat="true" applyFont="true" applyFill="true" applyBorder="true" applyAlignment="true" applyProtection="true">
      <alignment horizontal="center"/>
    </xf>
    <xf numFmtId="0" fontId="70" fillId="34" borderId="70" xfId="0" applyNumberFormat="true" applyFont="true" applyFill="true" applyBorder="true" applyAlignment="true" applyProtection="true">
      <alignment horizontal="center"/>
    </xf>
    <xf numFmtId="0" fontId="71" fillId="35" borderId="70"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1" fontId="97" fillId="49" borderId="92" xfId="0" applyNumberFormat="true" applyFont="true" applyFill="true" applyBorder="true" applyAlignment="true" applyProtection="true">
      <alignment horizontal="center" vertical="center"/>
    </xf>
    <xf numFmtId="1" fontId="98" fillId="50" borderId="93" xfId="0" applyNumberFormat="true" applyFont="true" applyFill="true" applyBorder="true" applyAlignment="true" applyProtection="true">
      <alignment horizontal="center" vertical="center"/>
    </xf>
    <xf numFmtId="1" fontId="99" fillId="51" borderId="94" xfId="0" applyNumberFormat="true" applyFont="true" applyFill="true" applyBorder="true" applyAlignment="true" applyProtection="true">
      <alignment horizontal="center" vertical="center"/>
    </xf>
    <xf numFmtId="1" fontId="100" fillId="52" borderId="95" xfId="0" applyNumberFormat="true" applyFont="true" applyFill="true" applyBorder="true" applyAlignment="true" applyProtection="true">
      <alignment horizontal="center" vertical="center"/>
    </xf>
    <xf numFmtId="1" fontId="101" fillId="53" borderId="96" xfId="0" applyNumberFormat="true" applyFont="true" applyFill="true" applyBorder="true" applyAlignment="true" applyProtection="true">
      <alignment horizontal="center" vertical="center"/>
    </xf>
    <xf numFmtId="1" fontId="102" fillId="54" borderId="97" xfId="0" applyNumberFormat="true" applyFont="true" applyFill="true" applyBorder="true" applyAlignment="true" applyProtection="true">
      <alignment horizontal="center" vertical="center"/>
    </xf>
    <xf numFmtId="1" fontId="103" fillId="55" borderId="98" xfId="0" applyNumberFormat="true" applyFont="true" applyFill="true" applyBorder="true" applyAlignment="true" applyProtection="true">
      <alignment horizontal="center" vertical="center"/>
    </xf>
    <xf numFmtId="1" fontId="104" fillId="56" borderId="99" xfId="0" applyNumberFormat="true" applyFont="true" applyFill="true" applyBorder="true" applyAlignment="true" applyProtection="true">
      <alignment horizontal="center" vertical="center"/>
    </xf>
    <xf numFmtId="1" fontId="105" fillId="57" borderId="100" xfId="0" applyNumberFormat="true" applyFont="true" applyFill="true" applyBorder="true" applyAlignment="true" applyProtection="true">
      <alignment horizontal="center" vertical="center"/>
    </xf>
    <xf numFmtId="1" fontId="106" fillId="58" borderId="101" xfId="0" applyNumberFormat="true" applyFont="true" applyFill="true" applyBorder="true" applyAlignment="true" applyProtection="true">
      <alignment horizontal="center" vertical="center"/>
    </xf>
    <xf numFmtId="1" fontId="107" fillId="59" borderId="102" xfId="0" applyNumberFormat="true" applyFont="true" applyFill="true" applyBorder="true" applyAlignment="true" applyProtection="true">
      <alignment horizontal="center" vertical="center"/>
    </xf>
    <xf numFmtId="1" fontId="108" fillId="60" borderId="103" xfId="0" applyNumberFormat="true" applyFont="true" applyFill="true" applyBorder="true" applyAlignment="true" applyProtection="true">
      <alignment horizontal="center" vertical="center"/>
    </xf>
    <xf numFmtId="1" fontId="109" fillId="61" borderId="104" xfId="0" applyNumberFormat="true" applyFont="true" applyFill="true" applyBorder="true" applyAlignment="true" applyProtection="true">
      <alignment horizontal="center" vertical="center"/>
    </xf>
    <xf numFmtId="1" fontId="110" fillId="62" borderId="105" xfId="0" applyNumberFormat="true" applyFont="true" applyFill="true" applyBorder="true" applyAlignment="true" applyProtection="true">
      <alignment horizontal="center" vertical="center"/>
    </xf>
    <xf numFmtId="1" fontId="111" fillId="63" borderId="106" xfId="0" applyNumberFormat="true" applyFont="true" applyFill="true" applyBorder="true" applyAlignment="true" applyProtection="true">
      <alignment horizontal="center" vertical="center"/>
    </xf>
    <xf numFmtId="1" fontId="112" fillId="64" borderId="107" xfId="0" applyNumberFormat="true" applyFont="true" applyFill="true" applyBorder="true" applyAlignment="true" applyProtection="true">
      <alignment horizontal="center" vertical="center"/>
    </xf>
    <xf numFmtId="1" fontId="113" fillId="65" borderId="108" xfId="0" applyNumberFormat="true" applyFont="true" applyFill="true" applyBorder="true" applyAlignment="true" applyProtection="true">
      <alignment horizontal="center" vertical="center"/>
    </xf>
    <xf numFmtId="1" fontId="114" fillId="66" borderId="109" xfId="0" applyNumberFormat="true" applyFont="true" applyFill="true" applyBorder="true" applyAlignment="true" applyProtection="true">
      <alignment horizontal="center" vertical="center"/>
    </xf>
    <xf numFmtId="1" fontId="115" fillId="67" borderId="110" xfId="0" applyNumberFormat="true" applyFont="true" applyFill="true" applyBorder="true" applyAlignment="true" applyProtection="true">
      <alignment horizontal="center" vertical="center"/>
    </xf>
    <xf numFmtId="1" fontId="116" fillId="68" borderId="111" xfId="0" applyNumberFormat="true" applyFont="true" applyFill="true" applyBorder="true" applyAlignment="true" applyProtection="true">
      <alignment horizontal="center" vertical="center"/>
    </xf>
    <xf numFmtId="1" fontId="117" fillId="69" borderId="112" xfId="0" applyNumberFormat="true" applyFont="true" applyFill="true" applyBorder="true" applyAlignment="true" applyProtection="true">
      <alignment horizontal="center" vertical="center"/>
    </xf>
    <xf numFmtId="1" fontId="118" fillId="70" borderId="113" xfId="0" applyNumberFormat="true" applyFont="true" applyFill="true" applyBorder="true" applyAlignment="true" applyProtection="true">
      <alignment horizontal="center" vertical="center"/>
    </xf>
    <xf numFmtId="1" fontId="119" fillId="71" borderId="114" xfId="0" applyNumberFormat="true" applyFont="true" applyFill="true" applyBorder="true" applyAlignment="true" applyProtection="true">
      <alignment horizontal="center" vertical="center"/>
    </xf>
    <xf numFmtId="0" fontId="120" fillId="72" borderId="115" xfId="0" applyNumberFormat="true" applyFont="true" applyFill="true" applyBorder="true" applyAlignment="true" applyProtection="true">
      <alignment horizontal="center"/>
    </xf>
    <xf numFmtId="164" fontId="121" fillId="73" borderId="116" xfId="0" applyNumberFormat="true" applyFont="true" applyFill="true" applyBorder="true" applyAlignment="true" applyProtection="true">
      <alignment horizontal="center"/>
    </xf>
    <xf numFmtId="0" fontId="122" fillId="74" borderId="117" xfId="0" applyNumberFormat="true" applyFont="true" applyFill="true" applyBorder="true" applyAlignment="true" applyProtection="true">
      <alignment horizontal="center"/>
    </xf>
    <xf numFmtId="0" fontId="123" fillId="75" borderId="118" xfId="0" applyNumberFormat="true" applyFont="true" applyFill="true" applyBorder="true" applyAlignment="true" applyProtection="true">
      <alignment horizontal="center"/>
    </xf>
    <xf numFmtId="0" fontId="124" fillId="76" borderId="119" xfId="0" applyNumberFormat="true" applyFont="true" applyFill="true" applyBorder="true" applyAlignment="true" applyProtection="true">
      <alignment horizontal="center"/>
    </xf>
    <xf numFmtId="1" fontId="125" fillId="77" borderId="120" xfId="0" applyNumberFormat="true" applyFont="true" applyFill="true" applyBorder="true" applyAlignment="true" applyProtection="true">
      <alignment horizontal="center" vertical="center"/>
    </xf>
    <xf numFmtId="164" fontId="126" fillId="78" borderId="121" xfId="0" applyNumberFormat="true" applyFont="true" applyFill="true" applyBorder="true" applyAlignment="true" applyProtection="true">
      <alignment horizontal="center"/>
    </xf>
    <xf numFmtId="0" fontId="127" fillId="79" borderId="122" xfId="0" applyNumberFormat="true" applyFont="true" applyFill="true" applyBorder="true" applyAlignment="true" applyProtection="true">
      <alignment horizontal="center"/>
    </xf>
    <xf numFmtId="164" fontId="128" fillId="80" borderId="123" xfId="0" applyNumberFormat="true" applyFont="true" applyFill="true" applyBorder="true" applyAlignment="true" applyProtection="true">
      <alignment horizontal="center"/>
    </xf>
    <xf numFmtId="0" fontId="129" fillId="81" borderId="124" xfId="0" applyNumberFormat="true" applyFont="true" applyFill="true" applyBorder="true" applyAlignment="true" applyProtection="true">
      <alignment horizontal="center"/>
    </xf>
    <xf numFmtId="0" fontId="130" fillId="82" borderId="125" xfId="0" applyNumberFormat="true" applyFont="true" applyFill="true" applyBorder="true" applyAlignment="true" applyProtection="true">
      <alignment horizontal="center"/>
    </xf>
    <xf numFmtId="0" fontId="131" fillId="83" borderId="126" xfId="0" applyNumberFormat="true" applyFont="true" applyFill="true" applyBorder="true" applyAlignment="true" applyProtection="true">
      <alignment horizontal="center"/>
    </xf>
    <xf numFmtId="0" fontId="132" fillId="84" borderId="127" xfId="0" applyNumberFormat="true" applyFont="true" applyFill="true" applyBorder="true" applyAlignment="true" applyProtection="true">
      <alignment horizontal="center"/>
    </xf>
    <xf numFmtId="164" fontId="133" fillId="85" borderId="128" xfId="0" applyNumberFormat="true" applyFont="true" applyFill="true" applyBorder="true" applyAlignment="true" applyProtection="true">
      <alignment horizontal="center"/>
    </xf>
    <xf numFmtId="0" fontId="134" fillId="86" borderId="129" xfId="0" applyNumberFormat="true" applyFont="true" applyFill="true" applyBorder="true" applyAlignment="true" applyProtection="true">
      <alignment horizontal="center"/>
    </xf>
    <xf numFmtId="0" fontId="135" fillId="87" borderId="130" xfId="0" applyNumberFormat="true" applyFont="true" applyFill="true" applyBorder="true" applyAlignment="true" applyProtection="true">
      <alignment horizontal="center"/>
    </xf>
    <xf numFmtId="0" fontId="136" fillId="88" borderId="131" xfId="0" applyNumberFormat="true" applyFont="true" applyFill="true" applyBorder="true" applyAlignment="true" applyProtection="true">
      <alignment horizontal="center"/>
    </xf>
    <xf numFmtId="0" fontId="137" fillId="89" borderId="132" xfId="0" applyNumberFormat="true" applyFont="true" applyFill="true" applyBorder="true" applyAlignment="true" applyProtection="true">
      <alignment horizontal="center"/>
    </xf>
    <xf numFmtId="164" fontId="138" fillId="90" borderId="133" xfId="0" applyNumberFormat="true" applyFont="true" applyFill="true" applyBorder="true" applyAlignment="true" applyProtection="true">
      <alignment horizontal="center"/>
    </xf>
    <xf numFmtId="0" fontId="139" fillId="91" borderId="134" xfId="0" applyNumberFormat="true" applyFont="true" applyFill="true" applyBorder="true" applyAlignment="true" applyProtection="true">
      <alignment horizontal="center"/>
    </xf>
    <xf numFmtId="0" fontId="140" fillId="92" borderId="135" xfId="0" applyNumberFormat="true" applyFont="true" applyFill="true" applyBorder="true" applyAlignment="true" applyProtection="true">
      <alignment horizontal="center"/>
    </xf>
    <xf numFmtId="0" fontId="141" fillId="93" borderId="136" xfId="0" applyNumberFormat="true" applyFont="true" applyFill="true" applyBorder="true" applyAlignment="true" applyProtection="true">
      <alignment horizontal="center"/>
    </xf>
    <xf numFmtId="0" fontId="142" fillId="94" borderId="137" xfId="0" applyNumberFormat="true" applyFont="true" applyFill="true" applyBorder="true" applyAlignment="true" applyProtection="true">
      <alignment horizontal="center"/>
    </xf>
    <xf numFmtId="164" fontId="143" fillId="95" borderId="138" xfId="0" applyNumberFormat="true" applyFont="true" applyFill="true" applyBorder="true" applyAlignment="true" applyProtection="true">
      <alignment horizontal="center"/>
    </xf>
    <xf numFmtId="0" fontId="144" fillId="96" borderId="139" xfId="0" applyNumberFormat="true" applyFont="true" applyFill="true" applyBorder="true" applyAlignment="true" applyProtection="true">
      <alignment horizontal="center"/>
    </xf>
    <xf numFmtId="0" fontId="145" fillId="97" borderId="140" xfId="0" applyNumberFormat="true" applyFont="true" applyFill="true" applyBorder="true" applyAlignment="true" applyProtection="true">
      <alignment horizontal="center"/>
    </xf>
    <xf numFmtId="0" fontId="146" fillId="98" borderId="141" xfId="0" applyNumberFormat="true" applyFont="true" applyFill="true" applyBorder="true" applyAlignment="true" applyProtection="true">
      <alignment horizontal="center"/>
    </xf>
    <xf numFmtId="0" fontId="147" fillId="99" borderId="142" xfId="0" applyNumberFormat="true" applyFont="true" applyFill="true" applyBorder="true" applyAlignment="true" applyProtection="true">
      <alignment horizontal="center"/>
    </xf>
    <xf numFmtId="164" fontId="148" fillId="100" borderId="143" xfId="0" applyNumberFormat="true" applyFont="true" applyFill="true" applyBorder="true" applyAlignment="true" applyProtection="true">
      <alignment horizontal="center"/>
    </xf>
    <xf numFmtId="0" fontId="149" fillId="101" borderId="144" xfId="0" applyNumberFormat="true" applyFont="true" applyFill="true" applyBorder="true" applyAlignment="true" applyProtection="true">
      <alignment horizontal="center"/>
    </xf>
    <xf numFmtId="0" fontId="150" fillId="102" borderId="145" xfId="0" applyNumberFormat="true" applyFont="true" applyFill="true" applyBorder="true" applyAlignment="true" applyProtection="true">
      <alignment horizontal="center"/>
    </xf>
    <xf numFmtId="0" fontId="151" fillId="103" borderId="146" xfId="0" applyNumberFormat="true" applyFont="true" applyFill="true" applyBorder="true" applyAlignment="true" applyProtection="true">
      <alignment horizontal="center"/>
    </xf>
    <xf numFmtId="0" fontId="152" fillId="104" borderId="147" xfId="0" applyNumberFormat="true" applyFont="true" applyFill="true" applyBorder="true" applyAlignment="true" applyProtection="true">
      <alignment horizontal="center"/>
    </xf>
    <xf numFmtId="164" fontId="153" fillId="105" borderId="148" xfId="0" applyNumberFormat="true" applyFont="true" applyFill="true" applyBorder="true" applyAlignment="true" applyProtection="true">
      <alignment horizontal="center"/>
    </xf>
    <xf numFmtId="0" fontId="154" fillId="106" borderId="149" xfId="0" applyNumberFormat="true" applyFont="true" applyFill="true" applyBorder="true" applyAlignment="true" applyProtection="true">
      <alignment horizontal="center"/>
    </xf>
    <xf numFmtId="0" fontId="155" fillId="107" borderId="150" xfId="0" applyNumberFormat="true" applyFont="true" applyFill="true" applyBorder="true" applyAlignment="true" applyProtection="true">
      <alignment horizontal="center"/>
    </xf>
    <xf numFmtId="0" fontId="156" fillId="108" borderId="151" xfId="0" applyNumberFormat="true" applyFont="true" applyFill="true" applyBorder="true" applyAlignment="true" applyProtection="true">
      <alignment horizontal="center"/>
    </xf>
    <xf numFmtId="0" fontId="157" fillId="109" borderId="152" xfId="0" applyNumberFormat="true" applyFont="true" applyFill="true" applyBorder="true" applyAlignment="true" applyProtection="true">
      <alignment horizontal="center"/>
    </xf>
    <xf numFmtId="164" fontId="158" fillId="110" borderId="153" xfId="0" applyNumberFormat="true" applyFont="true" applyFill="true" applyBorder="true" applyAlignment="true" applyProtection="true">
      <alignment horizontal="center"/>
    </xf>
    <xf numFmtId="0" fontId="159" fillId="111" borderId="154" xfId="0" applyNumberFormat="true" applyFont="true" applyFill="true" applyBorder="true" applyAlignment="true" applyProtection="true">
      <alignment horizontal="center"/>
    </xf>
    <xf numFmtId="0" fontId="160" fillId="112" borderId="155" xfId="0" applyNumberFormat="true" applyFont="true" applyFill="true" applyBorder="true" applyAlignment="true" applyProtection="true">
      <alignment horizontal="center"/>
    </xf>
    <xf numFmtId="0" fontId="161" fillId="113" borderId="156" xfId="0" applyNumberFormat="true" applyFont="true" applyFill="true" applyBorder="true" applyAlignment="true" applyProtection="true">
      <alignment horizontal="center"/>
    </xf>
    <xf numFmtId="0" fontId="162" fillId="114" borderId="157" xfId="0" applyNumberFormat="true" applyFont="true" applyFill="true" applyBorder="true" applyAlignment="true" applyProtection="true">
      <alignment horizontal="center"/>
    </xf>
    <xf numFmtId="164" fontId="163" fillId="115" borderId="158" xfId="0" applyNumberFormat="true" applyFont="true" applyFill="true" applyBorder="true" applyAlignment="true" applyProtection="true">
      <alignment horizontal="center"/>
    </xf>
    <xf numFmtId="0" fontId="164" fillId="116" borderId="159" xfId="0" applyNumberFormat="true" applyFont="true" applyFill="true" applyBorder="true" applyAlignment="true" applyProtection="true">
      <alignment horizontal="center"/>
    </xf>
    <xf numFmtId="0" fontId="165" fillId="117" borderId="160" xfId="0" applyNumberFormat="true" applyFont="true" applyFill="true" applyBorder="true" applyAlignment="true" applyProtection="true">
      <alignment horizontal="center"/>
    </xf>
    <xf numFmtId="0" fontId="166" fillId="118" borderId="161" xfId="0" applyNumberFormat="true" applyFont="true" applyFill="true" applyBorder="true" applyAlignment="true" applyProtection="true">
      <alignment horizontal="center"/>
    </xf>
    <xf numFmtId="0" fontId="167" fillId="119" borderId="162" xfId="0" applyNumberFormat="true" applyFont="true" applyFill="true" applyBorder="true" applyAlignment="true" applyProtection="true">
      <alignment horizontal="center"/>
    </xf>
    <xf numFmtId="164" fontId="168" fillId="120" borderId="163" xfId="0" applyNumberFormat="true" applyFont="true" applyFill="true" applyBorder="true" applyAlignment="true" applyProtection="true">
      <alignment horizontal="center"/>
    </xf>
    <xf numFmtId="0" fontId="169" fillId="121" borderId="164" xfId="0" applyNumberFormat="true" applyFont="true" applyFill="true" applyBorder="true" applyAlignment="true" applyProtection="true">
      <alignment horizontal="center"/>
    </xf>
    <xf numFmtId="0" fontId="170" fillId="122" borderId="165" xfId="0" applyNumberFormat="true" applyFont="true" applyFill="true" applyBorder="true" applyAlignment="true" applyProtection="true">
      <alignment horizontal="center"/>
    </xf>
    <xf numFmtId="0" fontId="171" fillId="123" borderId="166" xfId="0" applyNumberFormat="true" applyFont="true" applyFill="true" applyBorder="true" applyAlignment="true" applyProtection="true">
      <alignment horizontal="center"/>
    </xf>
    <xf numFmtId="0" fontId="172" fillId="124" borderId="167" xfId="0" applyNumberFormat="true" applyFont="true" applyFill="true" applyBorder="true" applyAlignment="true" applyProtection="true">
      <alignment horizontal="center"/>
    </xf>
    <xf numFmtId="164" fontId="173" fillId="125" borderId="168" xfId="0" applyNumberFormat="true" applyFont="true" applyFill="true" applyBorder="true" applyAlignment="true" applyProtection="true">
      <alignment horizontal="center"/>
    </xf>
    <xf numFmtId="0" fontId="174" fillId="126" borderId="169" xfId="0" applyNumberFormat="true" applyFont="true" applyFill="true" applyBorder="true" applyAlignment="true" applyProtection="true">
      <alignment horizontal="center"/>
    </xf>
    <xf numFmtId="0" fontId="175" fillId="127" borderId="170" xfId="0" applyNumberFormat="true" applyFont="true" applyFill="true" applyBorder="true" applyAlignment="true" applyProtection="true">
      <alignment horizontal="center"/>
    </xf>
    <xf numFmtId="0" fontId="176" fillId="128" borderId="171" xfId="0" applyNumberFormat="true" applyFont="true" applyFill="true" applyBorder="true" applyAlignment="true" applyProtection="true">
      <alignment horizontal="center"/>
    </xf>
    <xf numFmtId="0" fontId="177" fillId="129" borderId="172" xfId="0" applyNumberFormat="true" applyFont="true" applyFill="true" applyBorder="true" applyAlignment="true" applyProtection="true">
      <alignment horizontal="center"/>
    </xf>
    <xf numFmtId="164" fontId="178" fillId="130" borderId="173" xfId="0" applyNumberFormat="true" applyFont="true" applyFill="true" applyBorder="true" applyAlignment="true" applyProtection="true">
      <alignment horizontal="center"/>
    </xf>
    <xf numFmtId="0" fontId="179" fillId="131" borderId="174" xfId="0" applyNumberFormat="true" applyFont="true" applyFill="true" applyBorder="true" applyAlignment="true" applyProtection="true">
      <alignment horizontal="center"/>
    </xf>
    <xf numFmtId="0" fontId="180" fillId="132" borderId="175" xfId="0" applyNumberFormat="true" applyFont="true" applyFill="true" applyBorder="true" applyAlignment="true" applyProtection="true">
      <alignment horizontal="center"/>
    </xf>
    <xf numFmtId="0" fontId="181" fillId="133" borderId="176" xfId="0" applyNumberFormat="true" applyFont="true" applyFill="true" applyBorder="true" applyAlignment="true" applyProtection="true">
      <alignment horizontal="center"/>
    </xf>
    <xf numFmtId="0" fontId="182" fillId="134" borderId="177" xfId="0" applyNumberFormat="true" applyFont="true" applyFill="true" applyBorder="true" applyAlignment="true" applyProtection="true">
      <alignment horizontal="center"/>
    </xf>
    <xf numFmtId="164" fontId="183" fillId="135" borderId="178" xfId="0" applyNumberFormat="true" applyFont="true" applyFill="true" applyBorder="true" applyAlignment="true" applyProtection="true">
      <alignment horizontal="center"/>
    </xf>
    <xf numFmtId="0" fontId="184" fillId="136" borderId="179" xfId="0" applyNumberFormat="true" applyFont="true" applyFill="true" applyBorder="true" applyAlignment="true" applyProtection="true">
      <alignment horizontal="center"/>
    </xf>
    <xf numFmtId="0" fontId="185" fillId="137" borderId="180" xfId="0" applyNumberFormat="true" applyFont="true" applyFill="true" applyBorder="true" applyAlignment="true" applyProtection="true">
      <alignment horizontal="center"/>
    </xf>
    <xf numFmtId="0" fontId="186" fillId="138" borderId="181" xfId="0" applyNumberFormat="true" applyFont="true" applyFill="true" applyBorder="true" applyAlignment="true" applyProtection="true">
      <alignment horizontal="center"/>
    </xf>
    <xf numFmtId="0" fontId="187" fillId="139" borderId="182" xfId="0" applyNumberFormat="true" applyFont="true" applyFill="true" applyBorder="true" applyAlignment="true" applyProtection="true">
      <alignment horizontal="center"/>
    </xf>
    <xf numFmtId="164" fontId="188" fillId="140" borderId="183" xfId="0" applyNumberFormat="true" applyFont="true" applyFill="true" applyBorder="true" applyAlignment="true" applyProtection="true">
      <alignment horizontal="center"/>
    </xf>
    <xf numFmtId="0" fontId="189" fillId="141" borderId="184" xfId="0" applyNumberFormat="true" applyFont="true" applyFill="true" applyBorder="true" applyAlignment="true" applyProtection="true">
      <alignment horizontal="center"/>
    </xf>
    <xf numFmtId="0" fontId="190" fillId="142" borderId="185" xfId="0" applyNumberFormat="true" applyFont="true" applyFill="true" applyBorder="true" applyAlignment="true" applyProtection="true">
      <alignment horizontal="center"/>
    </xf>
    <xf numFmtId="0" fontId="191" fillId="143" borderId="186" xfId="0" applyNumberFormat="true" applyFont="true" applyFill="true" applyBorder="true" applyAlignment="true" applyProtection="true">
      <alignment horizontal="center"/>
    </xf>
    <xf numFmtId="0" fontId="192" fillId="144" borderId="187" xfId="0" applyNumberFormat="true" applyFont="true" applyFill="true" applyBorder="true" applyAlignment="true" applyProtection="true">
      <alignment horizontal="center"/>
    </xf>
    <xf numFmtId="164" fontId="193" fillId="145" borderId="188" xfId="0" applyNumberFormat="true" applyFont="true" applyFill="true" applyBorder="true" applyAlignment="true" applyProtection="true">
      <alignment horizontal="center"/>
    </xf>
    <xf numFmtId="0" fontId="194" fillId="146" borderId="189" xfId="0" applyNumberFormat="true" applyFont="true" applyFill="true" applyBorder="true" applyAlignment="true" applyProtection="true">
      <alignment horizontal="center"/>
    </xf>
    <xf numFmtId="0" fontId="195" fillId="147" borderId="190" xfId="0" applyNumberFormat="true" applyFont="true" applyFill="true" applyBorder="true" applyAlignment="true" applyProtection="true">
      <alignment horizontal="center"/>
    </xf>
    <xf numFmtId="0" fontId="196" fillId="148" borderId="191" xfId="0" applyNumberFormat="true" applyFont="true" applyFill="true" applyBorder="true" applyAlignment="true" applyProtection="true">
      <alignment horizontal="center"/>
    </xf>
    <xf numFmtId="0" fontId="197" fillId="149" borderId="192" xfId="0" applyNumberFormat="true" applyFont="true" applyFill="true" applyBorder="true" applyAlignment="true" applyProtection="true">
      <alignment horizontal="center"/>
    </xf>
    <xf numFmtId="164" fontId="198" fillId="150" borderId="193" xfId="0" applyNumberFormat="true" applyFont="true" applyFill="true" applyBorder="true" applyAlignment="true" applyProtection="true">
      <alignment horizontal="center"/>
    </xf>
    <xf numFmtId="0" fontId="199" fillId="151" borderId="194" xfId="0" applyNumberFormat="true" applyFont="true" applyFill="true" applyBorder="true" applyAlignment="true" applyProtection="true">
      <alignment horizontal="center"/>
    </xf>
    <xf numFmtId="0" fontId="200" fillId="152" borderId="195" xfId="0" applyNumberFormat="true" applyFont="true" applyFill="true" applyBorder="true" applyAlignment="true" applyProtection="true">
      <alignment horizontal="center"/>
    </xf>
    <xf numFmtId="0" fontId="201" fillId="153" borderId="196" xfId="0" applyNumberFormat="true" applyFont="true" applyFill="true" applyBorder="true" applyAlignment="true" applyProtection="true">
      <alignment horizontal="center"/>
    </xf>
    <xf numFmtId="0" fontId="202" fillId="154" borderId="197" xfId="0" applyNumberFormat="true" applyFont="true" applyFill="true" applyBorder="true" applyAlignment="true" applyProtection="true">
      <alignment horizontal="center"/>
    </xf>
    <xf numFmtId="164" fontId="203" fillId="155" borderId="198" xfId="0" applyNumberFormat="true" applyFont="true" applyFill="true" applyBorder="true" applyAlignment="true" applyProtection="true">
      <alignment horizontal="center"/>
    </xf>
    <xf numFmtId="0" fontId="204" fillId="156" borderId="199" xfId="0" applyNumberFormat="true" applyFont="true" applyFill="true" applyBorder="true" applyAlignment="true" applyProtection="true">
      <alignment horizontal="center"/>
    </xf>
    <xf numFmtId="0" fontId="205" fillId="157" borderId="200" xfId="0" applyNumberFormat="true" applyFont="true" applyFill="true" applyBorder="true" applyAlignment="true" applyProtection="true">
      <alignment horizontal="center"/>
    </xf>
    <xf numFmtId="0" fontId="206" fillId="158" borderId="201" xfId="0" applyNumberFormat="true" applyFont="true" applyFill="true" applyBorder="true" applyAlignment="true" applyProtection="true">
      <alignment horizontal="center"/>
    </xf>
    <xf numFmtId="0" fontId="207" fillId="159" borderId="202" xfId="0" applyNumberFormat="true" applyFont="true" applyFill="true" applyBorder="true" applyAlignment="true" applyProtection="true">
      <alignment horizontal="center"/>
    </xf>
    <xf numFmtId="164" fontId="208" fillId="160" borderId="203" xfId="0" applyNumberFormat="true" applyFont="true" applyFill="true" applyBorder="true" applyAlignment="true" applyProtection="true">
      <alignment horizontal="center"/>
    </xf>
    <xf numFmtId="0" fontId="209" fillId="161" borderId="204" xfId="0" applyNumberFormat="true" applyFont="true" applyFill="true" applyBorder="true" applyAlignment="true" applyProtection="true">
      <alignment horizontal="center"/>
    </xf>
    <xf numFmtId="0" fontId="210" fillId="162" borderId="205" xfId="0" applyNumberFormat="true" applyFont="true" applyFill="true" applyBorder="true" applyAlignment="true" applyProtection="true">
      <alignment horizontal="center"/>
    </xf>
    <xf numFmtId="0" fontId="211" fillId="163" borderId="206" xfId="0" applyNumberFormat="true" applyFont="true" applyFill="true" applyBorder="true" applyAlignment="true" applyProtection="true">
      <alignment horizontal="center"/>
    </xf>
    <xf numFmtId="0" fontId="212" fillId="164" borderId="207" xfId="0" applyNumberFormat="true" applyFont="true" applyFill="true" applyBorder="true" applyAlignment="true" applyProtection="true">
      <alignment horizontal="center"/>
    </xf>
    <xf numFmtId="164" fontId="213" fillId="165" borderId="208" xfId="0" applyNumberFormat="true" applyFont="true" applyFill="true" applyBorder="true" applyAlignment="true" applyProtection="true">
      <alignment horizontal="center"/>
    </xf>
    <xf numFmtId="0" fontId="214" fillId="166" borderId="209" xfId="0" applyNumberFormat="true" applyFont="true" applyFill="true" applyBorder="true" applyAlignment="true" applyProtection="true">
      <alignment horizontal="center"/>
    </xf>
    <xf numFmtId="0" fontId="215" fillId="167" borderId="210" xfId="0" applyNumberFormat="true" applyFont="true" applyFill="true" applyBorder="true" applyAlignment="true" applyProtection="true">
      <alignment horizontal="center"/>
    </xf>
    <xf numFmtId="0" fontId="216" fillId="168" borderId="211" xfId="0" applyNumberFormat="true" applyFont="true" applyFill="true" applyBorder="true" applyAlignment="true" applyProtection="true">
      <alignment horizontal="center"/>
    </xf>
    <xf numFmtId="0" fontId="217" fillId="169" borderId="212" xfId="0" applyNumberFormat="true" applyFont="true" applyFill="true" applyBorder="true" applyAlignment="true" applyProtection="true">
      <alignment horizontal="center"/>
    </xf>
    <xf numFmtId="164" fontId="218" fillId="170" borderId="213" xfId="0" applyNumberFormat="true" applyFont="true" applyFill="true" applyBorder="true" applyAlignment="true" applyProtection="true">
      <alignment horizontal="center"/>
    </xf>
    <xf numFmtId="0" fontId="219" fillId="171" borderId="214" xfId="0" applyNumberFormat="true" applyFont="true" applyFill="true" applyBorder="true" applyAlignment="true" applyProtection="true">
      <alignment horizontal="center"/>
    </xf>
    <xf numFmtId="0" fontId="220" fillId="172" borderId="215" xfId="0" applyNumberFormat="true" applyFont="true" applyFill="true" applyBorder="true" applyAlignment="true" applyProtection="true">
      <alignment horizontal="center"/>
    </xf>
    <xf numFmtId="0" fontId="221" fillId="173" borderId="216" xfId="0" applyNumberFormat="true" applyFont="true" applyFill="true" applyBorder="true" applyAlignment="true" applyProtection="true">
      <alignment horizontal="center"/>
    </xf>
    <xf numFmtId="0" fontId="222" fillId="174" borderId="217" xfId="0" applyNumberFormat="true" applyFont="true" applyFill="true" applyBorder="true" applyAlignment="true" applyProtection="true">
      <alignment horizontal="center"/>
    </xf>
    <xf numFmtId="164" fontId="223" fillId="175" borderId="218" xfId="0" applyNumberFormat="true" applyFont="true" applyFill="true" applyBorder="true" applyAlignment="true" applyProtection="true">
      <alignment horizontal="center"/>
    </xf>
    <xf numFmtId="0" fontId="224" fillId="176" borderId="219" xfId="0" applyNumberFormat="true" applyFont="true" applyFill="true" applyBorder="true" applyAlignment="true" applyProtection="true">
      <alignment horizontal="center"/>
    </xf>
    <xf numFmtId="0" fontId="225" fillId="177" borderId="220" xfId="0" applyNumberFormat="true" applyFont="true" applyFill="true" applyBorder="true" applyAlignment="true" applyProtection="true">
      <alignment horizontal="center"/>
    </xf>
    <xf numFmtId="0" fontId="226" fillId="178" borderId="221" xfId="0" applyNumberFormat="true" applyFont="true" applyFill="true" applyBorder="true" applyAlignment="true" applyProtection="true">
      <alignment horizontal="center"/>
    </xf>
    <xf numFmtId="0" fontId="227" fillId="179" borderId="222" xfId="0" applyNumberFormat="true" applyFont="true" applyFill="true" applyBorder="true" applyAlignment="true" applyProtection="true">
      <alignment horizontal="center"/>
    </xf>
    <xf numFmtId="164" fontId="228" fillId="180" borderId="223" xfId="0" applyNumberFormat="true" applyFont="true" applyFill="true" applyBorder="true" applyAlignment="true" applyProtection="true">
      <alignment horizontal="center"/>
    </xf>
    <xf numFmtId="0" fontId="229" fillId="181" borderId="224" xfId="0" applyNumberFormat="true" applyFont="true" applyFill="true" applyBorder="true" applyAlignment="true" applyProtection="true">
      <alignment horizontal="center"/>
    </xf>
    <xf numFmtId="0" fontId="230" fillId="182" borderId="225" xfId="0" applyNumberFormat="true" applyFont="true" applyFill="true" applyBorder="true" applyAlignment="true" applyProtection="true">
      <alignment horizontal="center"/>
    </xf>
    <xf numFmtId="0" fontId="231" fillId="183" borderId="226" xfId="0" applyNumberFormat="true" applyFont="true" applyFill="true" applyBorder="true" applyAlignment="true" applyProtection="true">
      <alignment horizontal="center"/>
    </xf>
    <xf numFmtId="0" fontId="232" fillId="184" borderId="227" xfId="0" applyNumberFormat="true" applyFont="true" applyFill="true" applyBorder="true" applyAlignment="true" applyProtection="true">
      <alignment horizontal="center"/>
    </xf>
    <xf numFmtId="164" fontId="233" fillId="185" borderId="228" xfId="0" applyNumberFormat="true" applyFont="true" applyFill="true" applyBorder="true" applyAlignment="true" applyProtection="true">
      <alignment horizontal="center"/>
    </xf>
    <xf numFmtId="0" fontId="234" fillId="186" borderId="229" xfId="0" applyNumberFormat="true" applyFont="true" applyFill="true" applyBorder="true" applyAlignment="true" applyProtection="true">
      <alignment horizontal="center"/>
    </xf>
    <xf numFmtId="0" fontId="235" fillId="187" borderId="230" xfId="0" applyNumberFormat="true" applyFont="true" applyFill="true" applyBorder="true" applyAlignment="true" applyProtection="true">
      <alignment horizontal="center"/>
    </xf>
    <xf numFmtId="0" fontId="236" fillId="188" borderId="231" xfId="0" applyNumberFormat="true" applyFont="true" applyFill="true" applyBorder="true" applyAlignment="true" applyProtection="true">
      <alignment horizontal="center"/>
    </xf>
    <xf numFmtId="0" fontId="237" fillId="189" borderId="232" xfId="0" applyNumberFormat="true" applyFont="true" applyFill="true" applyBorder="true" applyAlignment="true" applyProtection="true">
      <alignment horizontal="center"/>
    </xf>
    <xf numFmtId="0" fontId="238" fillId="190" borderId="233" xfId="0" applyNumberFormat="true" applyFont="true" applyFill="true" applyBorder="true" applyAlignment="true" applyProtection="true">
      <alignment horizontal="center"/>
    </xf>
    <xf numFmtId="0" fontId="239" fillId="191" borderId="234" xfId="0" applyNumberFormat="true" applyFont="true" applyFill="true" applyBorder="true" applyAlignment="true" applyProtection="true">
      <alignment horizontal="center"/>
    </xf>
    <xf numFmtId="0" fontId="240" fillId="192" borderId="235" xfId="0" applyNumberFormat="true" applyFont="true" applyFill="true" applyBorder="true" applyAlignment="true" applyProtection="true">
      <alignment horizontal="center"/>
    </xf>
    <xf numFmtId="0" fontId="241" fillId="0" borderId="236" xfId="0" applyNumberFormat="true" applyFont="true" applyBorder="true" applyAlignment="true" applyProtection="true"/>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236" xfId="20" applyFont="true" applyFill="true" applyAlignment="true">
      <alignment horizontal="center" vertical="center"/>
    </xf>
    <xf numFmtId="0" fontId="11" fillId="2" borderId="236" xfId="20" applyFont="true" applyFill="true"/>
    <xf numFmtId="0" fontId="61" fillId="2" borderId="236" xfId="20" applyFont="true" applyFill="true" applyAlignment="true">
      <alignment horizontal="center" vertical="center"/>
    </xf>
    <xf numFmtId="0" fontId="77" fillId="2" borderId="236" xfId="20" applyFont="true" applyFill="true"/>
    <xf numFmtId="0" fontId="26" fillId="2" borderId="236" xfId="20" applyFont="true" applyFill="true"/>
    <xf numFmtId="0" fontId="78" fillId="2" borderId="236" xfId="20" applyFont="true" applyFill="true"/>
    <xf numFmtId="0" fontId="63" fillId="2" borderId="236" xfId="20" applyFont="true" applyFill="true"/>
    <xf numFmtId="0" fontId="11" fillId="2" borderId="236" xfId="20" applyFont="true" applyFill="true" applyAlignment="true">
      <alignment vertical="center" wrapText="true"/>
    </xf>
    <xf numFmtId="0" fontId="5" fillId="2" borderId="236" xfId="20" applyFont="true" applyFill="true" applyAlignment="true">
      <alignment vertical="center" wrapText="true"/>
    </xf>
    <xf numFmtId="0" fontId="11" fillId="0" borderId="236" xfId="20" applyFont="true"/>
    <xf numFmtId="0" fontId="7" fillId="2" borderId="236" xfId="20" applyFont="true" applyFill="true"/>
    <xf numFmtId="0" fontId="3" fillId="2" borderId="236"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236"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236"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6" xfId="20" applyFont="true" applyFill="true"/>
    <xf numFmtId="0" fontId="16" fillId="2" borderId="236" xfId="20" applyFont="true" applyFill="true" applyAlignment="true">
      <alignment horizontal="left" vertical="center"/>
    </xf>
    <xf numFmtId="0" fontId="242" fillId="42" borderId="236"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236" xfId="22" applyFont="true" applyFill="true" applyAlignment="true">
      <alignment horizontal="left" vertical="center" wrapText="true"/>
    </xf>
    <xf numFmtId="0" fontId="242" fillId="27" borderId="236" xfId="22" applyFont="true" applyFill="true" applyAlignment="true">
      <alignment horizontal="left" vertical="center" wrapText="true"/>
    </xf>
    <xf numFmtId="0" fontId="16" fillId="193" borderId="236" xfId="22" applyFont="true" applyFill="true" applyAlignment="true">
      <alignment horizontal="left" vertical="center" wrapText="true"/>
    </xf>
    <xf numFmtId="0" fontId="16" fillId="44" borderId="236" xfId="22" applyFont="true" applyFill="true" applyAlignment="true">
      <alignment horizontal="left" vertical="center" wrapText="true"/>
    </xf>
    <xf numFmtId="0" fontId="16" fillId="194" borderId="236"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bottom"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bottom"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bottom"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bottom"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bottom"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bottom"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bottom"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bottom"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bottom"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bottom"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bottom"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bottom"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bottom"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bottom"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bottom"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bottom"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bottom"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bottom"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bottom"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bottom"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bottom"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bottom"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bottom"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bottom"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bottom"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bottom"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bottom"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bottom"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bottom"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bottom"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bottom"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bottom"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bottom"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bottom"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bottom"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bottom"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bottom"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bottom"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bottom"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bottom"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bottom"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bottom"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bottom"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bottom"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bottom"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bottom"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bottom"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bottom"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bottom"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bottom"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bottom"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bottom"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bottom"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bottom"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bottom"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bottom"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bottom"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bottom"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bottom"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bottom"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bottom"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bottom"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bottom"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bottom"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bottom"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bottom"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bottom"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bottom"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bottom"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bottom"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bottom"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bottom"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bottom"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bottom"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bottom"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bottom"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bottom"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bottom"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bottom"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bottom"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bottom"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bottom"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bottom"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bottom"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bottom"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bottom"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bottom"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bottom"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bottom"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bottom"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bottom"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bottom"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bottom"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bottom"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bottom"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bottom"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bottom"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bottom"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bottom"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bottom"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bottom"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bottom"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bottom"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bottom"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bottom"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bottom"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bottom"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bottom"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bottom"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bottom"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bottom"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bottom"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bottom"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bottom"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bottom"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bottom"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bottom"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bottom"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bottom"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bottom"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bottom"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bottom"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bottom"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bottom"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bottom"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bottom"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bottom"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bottom"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bottom"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bottom"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bottom"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bottom"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bottom"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bottom"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bottom"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bottom"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bottom"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bottom"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bottom"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bottom"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bottom"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bottom"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bottom"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bottom"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bottom"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bottom"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bottom"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bottom"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bottom"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bottom"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bottom"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bottom"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bottom"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bottom"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bottom"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bottom"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bottom"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bottom"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bottom"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bottom"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bottom"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bottom"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bottom"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bottom"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bottom"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bottom"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bottom"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bottom"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bottom"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bottom"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bottom"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bottom"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bottom"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bottom"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bottom"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bottom"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bottom"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bottom"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bottom"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bottom"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bottom"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bottom"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bottom"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bottom"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bottom"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bottom"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bottom"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bottom"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bottom"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bottom"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bottom"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bottom"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bottom"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bottom"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bottom"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bottom"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bottom"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bottom"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bottom"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bottom"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bottom"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bottom"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bottom"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bottom"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bottom"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bottom"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bottom"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bottom"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bottom"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bottom"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bottom"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bottom"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bottom"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bottom"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bottom"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bottom"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bottom"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bottom"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bottom"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bottom"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bottom"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bottom"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bottom"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bottom"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bottom"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bottom"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bottom"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bottom"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bottom"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bottom"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bottom"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bottom"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bottom"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bottom"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bottom"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bottom"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bottom"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bottom"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bottom"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bottom"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bottom"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bottom"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bottom"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bottom"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bottom"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bottom"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bottom"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bottom"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bottom"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bottom"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bottom"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bottom"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bottom"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bottom"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bottom"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bottom"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bottom"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bottom"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bottom"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bottom"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bottom"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bottom"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bottom"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bottom"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bottom"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bottom"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bottom"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bottom"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bottom"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bottom"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bottom"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bottom"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bottom"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bottom"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bottom"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bottom"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bottom"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bottom"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bottom"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bottom"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bottom"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bottom"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bottom"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bottom"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bottom"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bottom"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bottom"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bottom"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bottom"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bottom"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bottom"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bottom"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bottom"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bottom"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bottom"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bottom"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bottom"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bottom"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bottom"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bottom"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bottom"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bottom"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bottom"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bottom"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bottom"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bottom"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bottom"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bottom"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bottom"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bottom"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bottom"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bottom"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bottom"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bottom"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bottom"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bottom"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bottom"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bottom"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bottom"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bottom"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bottom"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bottom"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bottom"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bottom"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bottom"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bottom"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bottom"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bottom"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bottom"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bottom"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bottom"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bottom"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bottom"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bottom"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bottom"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bottom"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bottom"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bottom"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bottom"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bottom"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bottom"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bottom"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bottom"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bottom"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bottom"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bottom"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bottom"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bottom"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bottom"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bottom" textRotation="0" wrapText="false" indent="0" shrinkToFit="false"/>
      <protection locked="true" hidden="false"/>
    </xf>
    <xf numFmtId="0" fontId="786" fillId="593" borderId="636" xfId="0" applyNumberFormat="true" applyFont="true" applyFill="true" applyBorder="true" applyAlignment="true" applyProtection="true">
      <alignment horizontal="center" vertical="bottom" textRotation="0" wrapText="false" indent="0" shrinkToFit="false"/>
      <protection locked="true" hidden="false"/>
    </xf>
    <xf numFmtId="0" fontId="788" fillId="594" borderId="637" xfId="0" applyNumberFormat="true" applyFont="true" applyFill="true" applyBorder="true" applyAlignment="true" applyProtection="true">
      <alignment horizontal="center" vertical="bottom" textRotation="0" wrapText="false" indent="0" shrinkToFit="false"/>
      <protection locked="true" hidden="false"/>
    </xf>
    <xf numFmtId="0" fontId="790" fillId="595" borderId="638" xfId="0" applyNumberFormat="true" applyFont="true" applyFill="true" applyBorder="true" applyAlignment="true" applyProtection="true">
      <alignment horizontal="center" vertical="bottom" textRotation="0" wrapText="false" indent="0" shrinkToFit="false"/>
      <protection locked="true" hidden="false"/>
    </xf>
    <xf numFmtId="0" fontId="792" fillId="596" borderId="639" xfId="0" applyNumberFormat="true" applyFont="true" applyFill="true" applyBorder="true" applyAlignment="true" applyProtection="true">
      <alignment horizontal="center" vertical="bottom" textRotation="0" wrapText="false" indent="0" shrinkToFit="false"/>
      <protection locked="true" hidden="false"/>
    </xf>
    <xf numFmtId="0" fontId="794" fillId="0" borderId="640" xfId="0" applyNumberFormat="true" applyFont="true" applyBorder="true" applyAlignment="true" applyProtection="true">
      <alignment horizontal="general" vertical="bottom" textRotation="0" wrapText="false" indent="0" shrinkToFit="false"/>
      <protection locked="true" hidden="false"/>
    </xf>
    <xf numFmtId="0" fontId="796" fillId="0" borderId="641"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6DA9-4E1E-BACE-AB08CC643430}"/>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A9-4E1E-BACE-AB08CC64343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A9-4E1E-BACE-AB08CC64343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A9-4E1E-BACE-AB08CC64343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A9-4E1E-BACE-AB08CC643430}"/>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A9-4E1E-BACE-AB08CC643430}"/>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A9-4E1E-BACE-AB08CC643430}"/>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6DA9-4E1E-BACE-AB08CC643430}"/>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6DA9-4E1E-BACE-AB08CC643430}"/>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6DA9-4E1E-BACE-AB08CC643430}"/>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0DDC-49D1-887E-FF3281068062}"/>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0DDC-49D1-887E-FF3281068062}"/>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0DDC-49D1-887E-FF3281068062}"/>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0DDC-49D1-887E-FF3281068062}"/>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0DDC-49D1-887E-FF3281068062}"/>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EDD2-4B41-9847-EBB426148666}"/>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EDD2-4B41-9847-EBB426148666}"/>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EDD2-4B41-9847-EBB426148666}"/>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EDD2-4B41-9847-EBB426148666}"/>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E47-4E21-9847-23977060DA3A}"/>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E47-4E21-9847-23977060DA3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C59-43C5-8C87-775E160906B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DAB-45A7-A231-60FCBD57EAD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A0-414B-AF0E-56FADFC7756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E47-4E21-9847-23977060DA3A}"/>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E47-4E21-9847-23977060DA3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C59-43C5-8C87-775E160906B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DAB-45A7-A231-60FCBD57EAD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0-414B-AF0E-56FADFC7756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5478016"/>
        <c:axId val="145480320"/>
      </c:scatterChart>
      <c:valAx>
        <c:axId val="145478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0320"/>
        <c:crosses val="autoZero"/>
        <c:crossBetween val="midCat"/>
        <c:majorUnit val="5"/>
      </c:valAx>
      <c:valAx>
        <c:axId val="145480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547801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203-4577-967A-3A6F2CB855D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203-4577-967A-3A6F2CB855D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5BD-4393-A6CA-AD0FA5ECF46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FDE-48E1-BA15-583CF90DDC6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5F-40F2-8609-79691768806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203-4577-967A-3A6F2CB855D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203-4577-967A-3A6F2CB855D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5BD-4393-A6CA-AD0FA5ECF46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FDE-48E1-BA15-583CF90DDC6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5F-40F2-8609-79691768806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203-4577-967A-3A6F2CB855D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03-4577-967A-3A6F2CB855D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5BD-4393-A6CA-AD0FA5ECF46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FDE-48E1-BA15-583CF90DDC6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5F-40F2-8609-79691768806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62349440"/>
        <c:axId val="162350976"/>
      </c:scatterChart>
      <c:valAx>
        <c:axId val="162349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50976"/>
        <c:crosses val="autoZero"/>
        <c:crossBetween val="midCat"/>
        <c:majorUnit val="5"/>
      </c:valAx>
      <c:valAx>
        <c:axId val="1623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0A-4E8F-91B2-685E9820AC04}"/>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0A-4E8F-91B2-685E9820AC0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0CA-440B-B8AD-65BF331D02C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6B7-4475-88D4-07328D6B240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20-4435-A6D3-308A0E560C0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40A-4E8F-91B2-685E9820AC04}"/>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40A-4E8F-91B2-685E9820AC0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0CA-440B-B8AD-65BF331D02C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6B7-4475-88D4-07328D6B240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20-4435-A6D3-308A0E560C0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40A-4E8F-91B2-685E9820AC04}"/>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0A-4E8F-91B2-685E9820AC0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0CA-440B-B8AD-65BF331D02C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6B7-4475-88D4-07328D6B240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20-4435-A6D3-308A0E560C0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216825216"/>
        <c:axId val="217396352"/>
      </c:scatterChart>
      <c:valAx>
        <c:axId val="21682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6352"/>
        <c:crosses val="autoZero"/>
        <c:crossBetween val="midCat"/>
        <c:majorUnit val="5"/>
      </c:valAx>
      <c:valAx>
        <c:axId val="2173963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B8-4429-BBA0-D719B646FB64}"/>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B8-4429-BBA0-D719B646FB6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8EB-4EDE-8B7A-498D18C7750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48-4FB1-9CE2-0F0A3948066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05-4236-B202-53399EB8A04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B8-4429-BBA0-D719B646FB64}"/>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B8-4429-BBA0-D719B646FB6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8EB-4EDE-8B7A-498D18C7750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348-4FB1-9CE2-0F0A3948066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05-4236-B202-53399EB8A04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52896"/>
        <c:axId val="385154432"/>
      </c:scatterChart>
      <c:valAx>
        <c:axId val="385152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4432"/>
        <c:crosses val="autoZero"/>
        <c:crossBetween val="midCat"/>
        <c:majorUnit val="5"/>
      </c:valAx>
      <c:valAx>
        <c:axId val="385154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2896"/>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DE4-4568-882A-495F066C33A8}"/>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DE4-4568-882A-495F066C33A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D73-46D3-A842-F0994A33C42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C22-418E-A2FE-3C92E464040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6D-45C7-853F-CED0B5F6CF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D73-46D3-A842-F0994A33C42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C22-418E-A2FE-3C92E464040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6D-45C7-853F-CED0B5F6CF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DE4-4568-882A-495F066C33A8}"/>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DE4-4568-882A-495F066C33A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D73-46D3-A842-F0994A33C42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C22-418E-A2FE-3C92E464040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6D-45C7-853F-CED0B5F6CF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74559872"/>
        <c:axId val="74561408"/>
      </c:scatterChart>
      <c:valAx>
        <c:axId val="74559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408"/>
        <c:crosses val="autoZero"/>
        <c:crossBetween val="midCat"/>
        <c:majorUnit val="5"/>
      </c:valAx>
      <c:valAx>
        <c:axId val="7456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8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E1E-41B7-81A9-0BF604F750D6}"/>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E1E-41B7-81A9-0BF604F750D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C83-4F7C-A63E-A172D20F839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ABD-4F42-B0ED-C2D39F25C65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31-4950-8411-D3024AB6596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C83-4F7C-A63E-A172D20F839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ABD-4F42-B0ED-C2D39F25C65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31-4950-8411-D3024AB6596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E1E-41B7-81A9-0BF604F750D6}"/>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1E-41B7-81A9-0BF604F750D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C83-4F7C-A63E-A172D20F839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ABD-4F42-B0ED-C2D39F25C65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31-4950-8411-D3024AB6596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75126272"/>
        <c:axId val="75127808"/>
      </c:scatterChart>
      <c:valAx>
        <c:axId val="75126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5"/>
      </c:valAx>
      <c:valAx>
        <c:axId val="75127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D5-48F6-984F-604B4144AE3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AD5-48F6-984F-604B4144AE3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96-464C-99B6-E3403941E77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F71-4159-AB43-D6BFAFBAE0C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71-4862-991D-5055E038F6F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08-43BD-8878-FF2DE61C2D8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08-43BD-8878-FF2DE61C2D8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AD5-48F6-984F-604B4144AE3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96-464C-99B6-E3403941E77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F71-4159-AB43-D6BFAFBAE0C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71-4862-991D-5055E038F6F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AD5-48F6-984F-604B4144AE3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AD5-48F6-984F-604B4144AE3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96-464C-99B6-E3403941E77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F71-4159-AB43-D6BFAFBAE0C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71-4862-991D-5055E038F6F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66464"/>
        <c:axId val="75168000"/>
      </c:scatterChart>
      <c:valAx>
        <c:axId val="7516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000"/>
        <c:crosses val="autoZero"/>
        <c:crossBetween val="midCat"/>
        <c:majorUnit val="5"/>
      </c:valAx>
      <c:valAx>
        <c:axId val="7516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5FA-4AD5-ADC1-67916F7B43B5}"/>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5FA-4AD5-ADC1-67916F7B43B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5A8-4DC5-B354-AC7F98301FA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8F0-4AF2-AB23-A9E085833E0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58-4086-BB39-F7F41563B0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5FA-4AD5-ADC1-67916F7B43B5}"/>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5A8-4DC5-B354-AC7F98301FA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8F0-4AF2-AB23-A9E085833E0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58-4086-BB39-F7F41563B0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FA-4AD5-ADC1-67916F7B43B5}"/>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FA-4AD5-ADC1-67916F7B43B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5A8-4DC5-B354-AC7F98301FA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8F0-4AF2-AB23-A9E085833E0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58-4086-BB39-F7F41563B0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84472192"/>
        <c:axId val="84473728"/>
      </c:scatterChart>
      <c:valAx>
        <c:axId val="84472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728"/>
        <c:crosses val="autoZero"/>
        <c:crossBetween val="midCat"/>
        <c:majorUnit val="5"/>
      </c:valAx>
      <c:valAx>
        <c:axId val="84473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2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608-4CB0-BA7C-673AC4983B3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608-4CB0-BA7C-673AC4983B3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5F5-4CFF-8D5C-FACC7F00797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DC-4709-8EE9-059BD9FB645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C9-475C-9022-A1A79AB7E87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608-4CB0-BA7C-673AC4983B3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5F5-4CFF-8D5C-FACC7F00797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DC-4709-8EE9-059BD9FB645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C9-475C-9022-A1A79AB7E87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608-4CB0-BA7C-673AC4983B3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608-4CB0-BA7C-673AC4983B3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5F5-4CFF-8D5C-FACC7F00797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DC-4709-8EE9-059BD9FB645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C9-475C-9022-A1A79AB7E87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730624"/>
        <c:axId val="84732160"/>
      </c:scatterChart>
      <c:valAx>
        <c:axId val="84730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5"/>
      </c:valAx>
      <c:valAx>
        <c:axId val="8473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54F-4076-A8A9-59A138D396AC}"/>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54F-4076-A8A9-59A138D396A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8AB-438B-AD2C-5F57AE46C6D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BCA-438E-9664-EA8334623BB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EC-4533-BB08-10F425A21B9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54F-4076-A8A9-59A138D396AC}"/>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8AB-438B-AD2C-5F57AE46C6D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BCA-438E-9664-EA8334623BB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C-4533-BB08-10F425A21B9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54F-4076-A8A9-59A138D396AC}"/>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54F-4076-A8A9-59A138D396A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8AB-438B-AD2C-5F57AE46C6D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BCA-438E-9664-EA8334623BB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C-4533-BB08-10F425A21B9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44928"/>
        <c:axId val="84846464"/>
      </c:scatterChart>
      <c:valAx>
        <c:axId val="8484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464"/>
        <c:crosses val="autoZero"/>
        <c:crossBetween val="midCat"/>
        <c:majorUnit val="5"/>
      </c:valAx>
      <c:valAx>
        <c:axId val="84846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BBD-4264-8FE4-058124EF2988}"/>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BBD-4264-8FE4-058124EF298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E12-475A-9E9A-CCE23B73C2F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08A-490A-8C9B-CD193F97A74E}"/>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3E-4146-98DE-A82CD2B4F0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BBD-4264-8FE4-058124EF2988}"/>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E12-475A-9E9A-CCE23B73C2F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08A-490A-8C9B-CD193F97A74E}"/>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3E-4146-98DE-A82CD2B4F0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BBD-4264-8FE4-058124EF2988}"/>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BBD-4264-8FE4-058124EF298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E12-475A-9E9A-CCE23B73C2F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08A-490A-8C9B-CD193F97A74E}"/>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3E-4146-98DE-A82CD2B4F0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89984"/>
        <c:axId val="84891520"/>
      </c:scatterChart>
      <c:valAx>
        <c:axId val="8488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1520"/>
        <c:crosses val="autoZero"/>
        <c:crossBetween val="midCat"/>
        <c:majorUnit val="5"/>
      </c:valAx>
      <c:valAx>
        <c:axId val="848915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99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AD-46EA-9813-79C0FA77CCE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AD-46EA-9813-79C0FA77CCE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04E-4350-9338-4BAB9D6B7FA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30-4B6E-8AB1-806B019E0F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9AD-46EA-9813-79C0FA77CCE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BA6-46AC-AE4B-3F4DDAB2BDF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4E-4350-9338-4BAB9D6B7FA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30-4B6E-8AB1-806B019E0F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9AD-46EA-9813-79C0FA77CCE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AD-46EA-9813-79C0FA77CCE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BA6-46AC-AE4B-3F4DDAB2BDF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4E-4350-9338-4BAB9D6B7FA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30-4B6E-8AB1-806B019E0F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94880"/>
        <c:axId val="85596416"/>
      </c:scatterChart>
      <c:valAx>
        <c:axId val="8559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6416"/>
        <c:crosses val="autoZero"/>
        <c:crossBetween val="midCat"/>
        <c:majorUnit val="5"/>
      </c:valAx>
      <c:valAx>
        <c:axId val="855964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488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DED-435F-8581-7BAB9A0C1868}"/>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DED-435F-8581-7BAB9A0C186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67B-4F6C-A094-298F7FDD502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15A-42DB-A590-E6F65AEFD1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E3-4DDB-A547-902C846C44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DED-435F-8581-7BAB9A0C1868}"/>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DED-435F-8581-7BAB9A0C186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67B-4F6C-A094-298F7FDD502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15A-42DB-A590-E6F65AEFD1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E3-4DDB-A547-902C846C44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DED-435F-8581-7BAB9A0C1868}"/>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DED-435F-8581-7BAB9A0C186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67B-4F6C-A094-298F7FDD502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15A-42DB-A590-E6F65AEFD1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E3-4DDB-A547-902C846C44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59712"/>
        <c:axId val="85861504"/>
      </c:scatterChart>
      <c:valAx>
        <c:axId val="85859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504"/>
        <c:crosses val="autoZero"/>
        <c:crossBetween val="midCat"/>
        <c:majorUnit val="5"/>
      </c:valAx>
      <c:valAx>
        <c:axId val="8586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971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2A9-4ABD-936C-AEBDEC1CF72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F14-47F7-AC6A-07F376D8193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148-4AE4-A32D-286FC3E2F6E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00-4F24-9F4D-2D233BD6FB3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2A9-4ABD-936C-AEBDEC1CF72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2A9-4ABD-936C-AEBDEC1CF7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F14-47F7-AC6A-07F376D8193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148-4AE4-A32D-286FC3E2F6E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00-4F24-9F4D-2D233BD6FB3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2A9-4ABD-936C-AEBDEC1CF72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14-47F7-AC6A-07F376D8193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148-4AE4-A32D-286FC3E2F6E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00-4F24-9F4D-2D233BD6FB3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1424"/>
        <c:axId val="86472960"/>
      </c:scatterChart>
      <c:valAx>
        <c:axId val="86471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2960"/>
        <c:crosses val="autoZero"/>
        <c:crossBetween val="midCat"/>
        <c:majorUnit val="5"/>
      </c:valAx>
      <c:valAx>
        <c:axId val="8647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1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E7E-4D10-BCF4-76DC7C0AAABA}"/>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FA-4502-8EEB-87328524E4C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545-4986-83FE-F3FE5A1E6DE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C0-471B-8C04-87AE3F0B83B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E7E-4D10-BCF4-76DC7C0AAABA}"/>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E7E-4D10-BCF4-76DC7C0AAAB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0FA-4502-8EEB-87328524E4C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545-4986-83FE-F3FE5A1E6DE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C0-471B-8C04-87AE3F0B83B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7E-4D10-BCF4-76DC7C0AAABA}"/>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FA-4502-8EEB-87328524E4C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545-4986-83FE-F3FE5A1E6DE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C0-471B-8C04-87AE3F0B83B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29536"/>
        <c:axId val="86531072"/>
      </c:scatterChart>
      <c:valAx>
        <c:axId val="86529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072"/>
        <c:crosses val="autoZero"/>
        <c:crossBetween val="midCat"/>
        <c:majorUnit val="5"/>
      </c:valAx>
      <c:valAx>
        <c:axId val="86531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9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2AF-4041-9A3F-AE138FB0071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649-40B1-BE1A-433E2AB2B20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21-403C-B320-217982168DD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5C-4A0C-AF37-149AFF258A8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2AF-4041-9A3F-AE138FB0071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2AF-4041-9A3F-AE138FB0071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649-40B1-BE1A-433E2AB2B20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521-403C-B320-217982168DD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5C-4A0C-AF37-149AFF258A8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2AF-4041-9A3F-AE138FB0071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649-40B1-BE1A-433E2AB2B20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521-403C-B320-217982168DD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5C-4A0C-AF37-149AFF258A8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94-40CD-9777-F51E01C46C9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531-4440-BCA3-01C2643111A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FF5-4177-B6F7-7213751F516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D2-43CD-AA24-AE322C81F31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794-40CD-9777-F51E01C46C9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94-40CD-9777-F51E01C46C9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531-4440-BCA3-01C2643111A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FF5-4177-B6F7-7213751F516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D2-43CD-AA24-AE322C81F31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94-40CD-9777-F51E01C46C9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531-4440-BCA3-01C2643111A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FF5-4177-B6F7-7213751F516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D2-43CD-AA24-AE322C81F31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73312"/>
        <c:axId val="89383296"/>
      </c:scatterChart>
      <c:valAx>
        <c:axId val="8937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3296"/>
        <c:crosses val="autoZero"/>
        <c:crossBetween val="midCat"/>
        <c:majorUnit val="5"/>
      </c:valAx>
      <c:valAx>
        <c:axId val="8938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972-4A4E-87EB-B54B5812F55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982-4BA9-9232-B7946147409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D58-4B7B-B252-6F66BC210F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24-4852-86B3-2852350A30D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972-4A4E-87EB-B54B5812F55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972-4A4E-87EB-B54B5812F55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982-4BA9-9232-B7946147409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D58-4B7B-B252-6F66BC210F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24-4852-86B3-2852350A30D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72-4A4E-87EB-B54B5812F55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982-4BA9-9232-B7946147409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D58-4B7B-B252-6F66BC210F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24-4852-86B3-2852350A30D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2021</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7152"/>
        <c:axId val="90469504"/>
      </c:scatterChart>
      <c:valAx>
        <c:axId val="90017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69504"/>
        <c:crosses val="autoZero"/>
        <c:crossBetween val="midCat"/>
        <c:majorUnit val="5"/>
      </c:valAx>
      <c:valAx>
        <c:axId val="9046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71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3F2C3D80-93AD-46E7-8A2E-109C51158561}"/>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765B6746-0C89-4E06-B7FE-479CBCFA107B}"/>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76AA9DC9-D91B-4A48-8C2A-E31688BEFCC7}"/>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BA5E2249-6175-49F0-A50C-FA6B82CA683F}"/>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C1B355E4-9460-4D10-830F-236121D1FA3C}"/>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F75A7637-D7DC-47C6-B676-AEFE05002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1232AD0A-3F37-4F05-8039-248729B5C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88B1B73C-6066-4EA8-A8EB-6F616E1F2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242ECCD1-7196-42CE-BCC4-27EAF9EF7A5E}"/>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98085D8D-82A5-4AF9-993C-4B88F1028D75}"/>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30300F89-A2F2-4113-A772-F69252E5D635}"/>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24AE25BD-78B3-4D84-B28A-E6AC7B6AE18D}"/>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A3A41C52-8F71-46D6-8495-4F48E4F70FD1}"/>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44B3FA66-9C43-4DC7-BA9E-87E8D50340AA}"/>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E785E817-5708-4A5C-B960-B3726CF03174}"/>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1EFF-0024-4D05-B54A-5A5FCA5154EA}">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625" defaultRowHeight="12.75" x14ac:dyDescent="0.2"/>
  <cols>
    <col min="1" max="1" width="5" style="262" customWidth="true"/>
    <col min="2" max="2" width="2.375" style="262" customWidth="true"/>
    <col min="3" max="3" width="58" style="262" customWidth="true"/>
    <col min="4" max="4" width="7.625" style="262" customWidth="true"/>
    <col min="5" max="16384" width="7.625" style="262"/>
  </cols>
  <sheetData>
    <row xmlns:x14ac="http://schemas.microsoft.com/office/spreadsheetml/2009/9/ac" r="1" ht="29.25" customHeight="true" x14ac:dyDescent="0.25">
      <c r="A1" s="259"/>
      <c r="B1" s="260"/>
      <c r="C1" s="260"/>
      <c r="D1" s="260"/>
      <c r="E1" s="261"/>
      <c r="F1" s="261"/>
      <c r="G1" s="261"/>
      <c r="H1" s="261"/>
      <c r="I1" s="261"/>
      <c r="J1" s="261"/>
      <c r="K1" s="261"/>
      <c r="L1" s="261"/>
      <c r="M1" s="261"/>
      <c r="N1" s="261"/>
      <c r="O1" s="261"/>
      <c r="P1" s="261"/>
      <c r="Q1" s="261"/>
      <c r="R1" s="261"/>
    </row>
    <row xmlns:x14ac="http://schemas.microsoft.com/office/spreadsheetml/2009/9/ac" r="2" ht="23.25" x14ac:dyDescent="0.35">
      <c r="A2" s="260"/>
      <c r="B2" s="260"/>
      <c r="C2" s="263"/>
      <c r="D2" s="260"/>
      <c r="E2" s="261"/>
      <c r="F2" s="261"/>
      <c r="G2" s="260"/>
      <c r="H2" s="261"/>
      <c r="I2" s="261"/>
      <c r="J2" s="261"/>
      <c r="K2" s="261"/>
      <c r="L2" s="261"/>
      <c r="M2" s="261"/>
      <c r="N2" s="261"/>
      <c r="O2" s="261"/>
      <c r="P2" s="261"/>
      <c r="Q2" s="261"/>
      <c r="R2" s="261"/>
    </row>
    <row xmlns:x14ac="http://schemas.microsoft.com/office/spreadsheetml/2009/9/ac" r="3" ht="15" x14ac:dyDescent="0.2">
      <c r="A3" s="260"/>
      <c r="B3" s="260"/>
      <c r="C3" s="260"/>
      <c r="D3" s="260"/>
      <c r="F3" s="260"/>
      <c r="G3" s="260"/>
      <c r="H3" s="264"/>
      <c r="I3" s="264"/>
      <c r="J3" s="264"/>
      <c r="K3" s="264"/>
      <c r="L3" s="261"/>
      <c r="M3" s="261"/>
      <c r="N3" s="261"/>
      <c r="O3" s="261"/>
      <c r="P3" s="261"/>
      <c r="Q3" s="261"/>
      <c r="R3" s="261"/>
    </row>
    <row xmlns:x14ac="http://schemas.microsoft.com/office/spreadsheetml/2009/9/ac" r="4" ht="40.5" x14ac:dyDescent="0.2">
      <c r="A4" s="260"/>
      <c r="B4" s="260"/>
      <c r="C4" s="265" t="s">
        <v>143</v>
      </c>
      <c r="D4" s="260"/>
      <c r="E4" s="266"/>
      <c r="F4" s="261"/>
      <c r="G4" s="260"/>
      <c r="H4" s="261"/>
      <c r="I4" s="261"/>
      <c r="J4" s="261"/>
      <c r="K4" s="261"/>
      <c r="L4" s="261"/>
      <c r="M4" s="261"/>
      <c r="N4" s="261"/>
      <c r="O4" s="261"/>
      <c r="P4" s="261"/>
      <c r="Q4" s="261"/>
      <c r="R4" s="261"/>
    </row>
    <row xmlns:x14ac="http://schemas.microsoft.com/office/spreadsheetml/2009/9/ac" r="5" ht="20.25" x14ac:dyDescent="0.2">
      <c r="A5" s="260"/>
      <c r="B5" s="260"/>
      <c r="C5" s="267"/>
      <c r="D5" s="260"/>
      <c r="E5" s="266"/>
      <c r="F5" s="261"/>
      <c r="G5" s="260"/>
      <c r="H5" s="261"/>
      <c r="I5" s="261"/>
      <c r="J5" s="261"/>
      <c r="K5" s="261"/>
      <c r="L5" s="261"/>
      <c r="M5" s="261"/>
      <c r="N5" s="261"/>
      <c r="O5" s="261"/>
      <c r="P5" s="261"/>
      <c r="Q5" s="261"/>
      <c r="R5" s="261"/>
    </row>
    <row xmlns:x14ac="http://schemas.microsoft.com/office/spreadsheetml/2009/9/ac" r="6" ht="15" x14ac:dyDescent="0.2">
      <c r="A6" s="260"/>
      <c r="B6" s="260"/>
      <c r="C6" s="268" t="s">
        <v>150</v>
      </c>
      <c r="D6" s="261"/>
      <c r="E6" s="261"/>
      <c r="F6" s="261"/>
      <c r="G6" s="261"/>
      <c r="H6" s="261"/>
      <c r="I6" s="261"/>
      <c r="J6" s="261"/>
      <c r="K6" s="261"/>
      <c r="L6" s="261"/>
      <c r="M6" s="261"/>
      <c r="N6" s="261"/>
      <c r="O6" s="261"/>
      <c r="P6" s="261"/>
      <c r="Q6" s="261"/>
      <c r="R6" s="261"/>
    </row>
    <row xmlns:x14ac="http://schemas.microsoft.com/office/spreadsheetml/2009/9/ac" r="7" ht="26.25" x14ac:dyDescent="0.4">
      <c r="A7" s="260"/>
      <c r="B7" s="260"/>
      <c r="C7" s="269" t="str">
        <f>+'Water Data'!D1</f>
        <v>San Marino</v>
      </c>
      <c r="D7" s="261"/>
      <c r="E7" s="261"/>
      <c r="F7" s="261"/>
      <c r="G7" s="261"/>
      <c r="H7" s="261"/>
      <c r="I7" s="261"/>
      <c r="J7" s="261"/>
      <c r="K7" s="261"/>
      <c r="L7" s="261"/>
      <c r="M7" s="261"/>
      <c r="N7" s="261"/>
      <c r="O7" s="261"/>
      <c r="P7" s="261"/>
      <c r="Q7" s="261"/>
      <c r="R7" s="261"/>
    </row>
    <row xmlns:x14ac="http://schemas.microsoft.com/office/spreadsheetml/2009/9/ac" r="8" ht="15" x14ac:dyDescent="0.2">
      <c r="A8" s="260"/>
      <c r="B8" s="260"/>
      <c r="C8" s="260"/>
      <c r="D8" s="261"/>
      <c r="E8" s="261"/>
      <c r="F8" s="261"/>
      <c r="G8" s="261"/>
      <c r="H8" s="261"/>
      <c r="I8" s="261"/>
      <c r="J8" s="261"/>
      <c r="K8" s="261"/>
      <c r="L8" s="261"/>
      <c r="M8" s="261"/>
      <c r="N8" s="261"/>
      <c r="O8" s="261"/>
      <c r="P8" s="261"/>
      <c r="Q8" s="261"/>
      <c r="R8" s="261"/>
    </row>
    <row xmlns:x14ac="http://schemas.microsoft.com/office/spreadsheetml/2009/9/ac" r="9" ht="15" x14ac:dyDescent="0.2">
      <c r="A9" s="260"/>
      <c r="B9" s="260"/>
      <c r="C9" s="270" t="s">
        <v>245</v>
      </c>
      <c r="D9" s="261"/>
      <c r="E9" s="261"/>
      <c r="F9" s="261"/>
      <c r="G9" s="261"/>
      <c r="H9" s="261"/>
      <c r="I9" s="261"/>
      <c r="J9" s="261"/>
      <c r="K9" s="261"/>
      <c r="L9" s="261"/>
      <c r="M9" s="261"/>
      <c r="N9" s="261"/>
      <c r="O9" s="261"/>
      <c r="P9" s="261"/>
      <c r="Q9" s="261"/>
      <c r="R9" s="261"/>
    </row>
    <row xmlns:x14ac="http://schemas.microsoft.com/office/spreadsheetml/2009/9/ac" r="10" ht="15" x14ac:dyDescent="0.2">
      <c r="A10" s="260"/>
      <c r="B10" s="260"/>
      <c r="C10" s="268"/>
      <c r="D10" s="261"/>
      <c r="E10" s="261"/>
      <c r="F10" s="261"/>
      <c r="G10" s="261"/>
      <c r="H10" s="261"/>
      <c r="I10" s="261"/>
      <c r="J10" s="261"/>
      <c r="K10" s="261"/>
      <c r="L10" s="261"/>
      <c r="M10" s="261"/>
      <c r="N10" s="261"/>
      <c r="O10" s="261"/>
      <c r="P10" s="261"/>
      <c r="Q10" s="261"/>
      <c r="R10" s="261"/>
    </row>
    <row xmlns:x14ac="http://schemas.microsoft.com/office/spreadsheetml/2009/9/ac" r="11" ht="15.95" customHeight="true" x14ac:dyDescent="0.2">
      <c r="A11" s="260"/>
      <c r="C11" s="294" t="s">
        <v>32</v>
      </c>
      <c r="D11" s="271"/>
      <c r="E11" s="272"/>
      <c r="F11" s="271"/>
      <c r="G11" s="271"/>
      <c r="H11" s="261"/>
      <c r="I11" s="261"/>
      <c r="J11" s="261"/>
      <c r="K11" s="261"/>
      <c r="L11" s="261"/>
      <c r="M11" s="261"/>
      <c r="N11" s="261"/>
      <c r="O11" s="261"/>
      <c r="P11" s="261"/>
      <c r="Q11" s="261"/>
      <c r="R11" s="261"/>
    </row>
    <row xmlns:x14ac="http://schemas.microsoft.com/office/spreadsheetml/2009/9/ac" r="12" ht="9" customHeight="true" x14ac:dyDescent="0.2">
      <c r="A12" s="260"/>
      <c r="B12" s="261"/>
      <c r="C12" s="273"/>
      <c r="D12" s="271"/>
      <c r="E12" s="272"/>
      <c r="F12" s="271"/>
      <c r="G12" s="271"/>
      <c r="H12" s="261"/>
      <c r="I12" s="261"/>
      <c r="J12" s="261"/>
      <c r="K12" s="261"/>
      <c r="L12" s="261"/>
      <c r="M12" s="261"/>
      <c r="N12" s="261"/>
      <c r="O12" s="261"/>
      <c r="P12" s="261"/>
      <c r="Q12" s="261"/>
      <c r="R12" s="261"/>
    </row>
    <row xmlns:x14ac="http://schemas.microsoft.com/office/spreadsheetml/2009/9/ac" r="13" ht="24.95" customHeight="true" x14ac:dyDescent="0.25">
      <c r="A13" s="260"/>
      <c r="B13" s="261"/>
      <c r="C13" s="274" t="s">
        <v>144</v>
      </c>
      <c r="D13" s="271"/>
      <c r="E13" s="272"/>
      <c r="F13" s="271"/>
      <c r="G13" s="271"/>
      <c r="H13" s="261"/>
      <c r="I13" s="261"/>
      <c r="J13" s="261"/>
      <c r="K13" s="261"/>
      <c r="L13" s="261"/>
      <c r="M13" s="261"/>
      <c r="N13" s="261"/>
      <c r="O13" s="261"/>
      <c r="P13" s="261"/>
      <c r="Q13" s="261"/>
      <c r="R13" s="261"/>
    </row>
    <row xmlns:x14ac="http://schemas.microsoft.com/office/spreadsheetml/2009/9/ac" r="14" ht="21.95" customHeight="true" x14ac:dyDescent="0.2">
      <c r="A14" s="260"/>
      <c r="B14" s="275"/>
      <c r="C14" s="276" t="s">
        <v>151</v>
      </c>
      <c r="D14" s="271"/>
      <c r="E14" s="272"/>
      <c r="F14" s="271"/>
      <c r="G14" s="271"/>
      <c r="H14" s="261"/>
      <c r="I14" s="261"/>
      <c r="J14" s="261"/>
      <c r="K14" s="261"/>
      <c r="L14" s="261"/>
      <c r="M14" s="261"/>
      <c r="N14" s="261"/>
      <c r="O14" s="261"/>
      <c r="P14" s="261"/>
      <c r="Q14" s="261"/>
      <c r="R14" s="261"/>
    </row>
    <row xmlns:x14ac="http://schemas.microsoft.com/office/spreadsheetml/2009/9/ac" r="15" ht="15" x14ac:dyDescent="0.2">
      <c r="A15" s="260"/>
      <c r="B15" s="275"/>
      <c r="C15" s="277" t="s">
        <v>152</v>
      </c>
      <c r="D15" s="271"/>
      <c r="E15" s="272"/>
      <c r="F15" s="271"/>
      <c r="G15" s="271"/>
      <c r="H15" s="261"/>
      <c r="I15" s="261"/>
      <c r="J15" s="261"/>
      <c r="K15" s="261"/>
      <c r="L15" s="261"/>
      <c r="M15" s="261"/>
      <c r="N15" s="261"/>
      <c r="O15" s="261"/>
      <c r="P15" s="261"/>
      <c r="Q15" s="261"/>
      <c r="R15" s="261"/>
    </row>
    <row xmlns:x14ac="http://schemas.microsoft.com/office/spreadsheetml/2009/9/ac" r="16" ht="15" x14ac:dyDescent="0.2">
      <c r="A16" s="260"/>
      <c r="B16" s="275"/>
      <c r="C16" s="276" t="s">
        <v>235</v>
      </c>
      <c r="D16" s="271"/>
      <c r="E16" s="272"/>
      <c r="F16" s="271"/>
      <c r="G16" s="271"/>
      <c r="H16" s="261"/>
      <c r="I16" s="261"/>
      <c r="J16" s="261"/>
      <c r="K16" s="261"/>
      <c r="L16" s="261"/>
      <c r="M16" s="261"/>
      <c r="N16" s="261"/>
      <c r="O16" s="261"/>
      <c r="P16" s="261"/>
      <c r="Q16" s="261"/>
      <c r="R16" s="261"/>
    </row>
    <row xmlns:x14ac="http://schemas.microsoft.com/office/spreadsheetml/2009/9/ac" r="17" ht="26.1" customHeight="true" x14ac:dyDescent="0.2">
      <c r="A17" s="260"/>
      <c r="B17" s="272"/>
      <c r="C17" s="278"/>
      <c r="D17" s="271"/>
      <c r="E17" s="275"/>
      <c r="F17" s="271"/>
      <c r="G17" s="271"/>
      <c r="H17" s="261"/>
      <c r="I17" s="261"/>
      <c r="J17" s="261"/>
      <c r="K17" s="261"/>
      <c r="L17" s="261"/>
      <c r="M17" s="261"/>
      <c r="N17" s="261"/>
      <c r="O17" s="261"/>
      <c r="P17" s="261"/>
      <c r="Q17" s="261"/>
      <c r="R17" s="261"/>
    </row>
    <row xmlns:x14ac="http://schemas.microsoft.com/office/spreadsheetml/2009/9/ac" r="18" ht="15.75" x14ac:dyDescent="0.25">
      <c r="A18" s="260"/>
      <c r="B18" s="272"/>
      <c r="C18" s="279" t="s">
        <v>33</v>
      </c>
      <c r="D18" s="271"/>
      <c r="E18" s="280"/>
      <c r="F18" s="271"/>
      <c r="G18" s="271"/>
      <c r="H18" s="261"/>
      <c r="I18" s="261"/>
      <c r="J18" s="261"/>
      <c r="K18" s="261"/>
      <c r="L18" s="261"/>
      <c r="M18" s="261"/>
      <c r="N18" s="261"/>
      <c r="O18" s="261"/>
      <c r="P18" s="261"/>
      <c r="Q18" s="261"/>
      <c r="R18" s="261"/>
    </row>
    <row xmlns:x14ac="http://schemas.microsoft.com/office/spreadsheetml/2009/9/ac" r="19" ht="15" x14ac:dyDescent="0.2">
      <c r="A19" s="260"/>
      <c r="B19" s="272"/>
      <c r="C19" s="281" t="s">
        <v>145</v>
      </c>
      <c r="D19" s="271"/>
      <c r="E19" s="282"/>
      <c r="F19" s="271"/>
      <c r="G19" s="271"/>
      <c r="H19" s="261"/>
      <c r="I19" s="261"/>
      <c r="J19" s="261"/>
      <c r="K19" s="261"/>
      <c r="L19" s="261"/>
      <c r="M19" s="261"/>
      <c r="N19" s="261"/>
      <c r="O19" s="261"/>
      <c r="P19" s="261"/>
      <c r="Q19" s="261"/>
      <c r="R19" s="261"/>
    </row>
    <row xmlns:x14ac="http://schemas.microsoft.com/office/spreadsheetml/2009/9/ac" r="20" ht="15" x14ac:dyDescent="0.2">
      <c r="A20" s="260"/>
      <c r="B20" s="272"/>
      <c r="C20" s="349" t="s">
        <v>146</v>
      </c>
      <c r="D20" s="271"/>
      <c r="E20" s="283"/>
      <c r="F20" s="271"/>
      <c r="G20" s="271"/>
      <c r="H20" s="261"/>
      <c r="I20" s="261"/>
      <c r="J20" s="261"/>
      <c r="K20" s="261"/>
      <c r="L20" s="261"/>
      <c r="M20" s="261"/>
      <c r="N20" s="261"/>
      <c r="O20" s="261"/>
      <c r="P20" s="261"/>
      <c r="Q20" s="261"/>
      <c r="R20" s="261"/>
    </row>
    <row xmlns:x14ac="http://schemas.microsoft.com/office/spreadsheetml/2009/9/ac" r="21" ht="15" x14ac:dyDescent="0.2">
      <c r="A21" s="260"/>
      <c r="B21" s="272"/>
      <c r="C21" s="350" t="s">
        <v>147</v>
      </c>
      <c r="D21" s="271"/>
      <c r="E21" s="284"/>
      <c r="F21" s="271"/>
      <c r="G21" s="271"/>
      <c r="H21" s="261"/>
      <c r="I21" s="261"/>
      <c r="J21" s="261"/>
      <c r="K21" s="261"/>
      <c r="L21" s="261"/>
      <c r="M21" s="261"/>
      <c r="N21" s="261"/>
      <c r="O21" s="261"/>
      <c r="P21" s="261"/>
      <c r="Q21" s="261"/>
      <c r="R21" s="261"/>
    </row>
    <row xmlns:x14ac="http://schemas.microsoft.com/office/spreadsheetml/2009/9/ac" r="22" ht="15" x14ac:dyDescent="0.2">
      <c r="A22" s="260"/>
      <c r="B22" s="272"/>
      <c r="C22" s="351" t="s">
        <v>148</v>
      </c>
      <c r="D22" s="271"/>
      <c r="E22" s="271"/>
      <c r="F22" s="271"/>
      <c r="G22" s="271"/>
      <c r="H22" s="261"/>
      <c r="I22" s="261"/>
      <c r="J22" s="261"/>
      <c r="K22" s="261"/>
      <c r="L22" s="261"/>
      <c r="M22" s="261"/>
      <c r="N22" s="261"/>
      <c r="O22" s="261"/>
      <c r="P22" s="261"/>
      <c r="Q22" s="261"/>
      <c r="R22" s="261"/>
    </row>
    <row xmlns:x14ac="http://schemas.microsoft.com/office/spreadsheetml/2009/9/ac" r="23" ht="15" x14ac:dyDescent="0.2">
      <c r="A23" s="260"/>
      <c r="B23" s="272"/>
      <c r="C23" s="281" t="s">
        <v>149</v>
      </c>
      <c r="D23" s="271"/>
      <c r="E23" s="271"/>
      <c r="F23" s="271"/>
      <c r="G23" s="271"/>
      <c r="H23" s="261"/>
      <c r="I23" s="261"/>
      <c r="J23" s="261"/>
      <c r="K23" s="261"/>
      <c r="L23" s="261"/>
      <c r="M23" s="261"/>
      <c r="N23" s="261"/>
      <c r="O23" s="261"/>
      <c r="P23" s="261"/>
      <c r="Q23" s="261"/>
      <c r="R23" s="261"/>
    </row>
    <row xmlns:x14ac="http://schemas.microsoft.com/office/spreadsheetml/2009/9/ac" r="24" ht="15" x14ac:dyDescent="0.2">
      <c r="A24" s="260"/>
      <c r="B24" s="272"/>
      <c r="C24" s="285"/>
      <c r="D24" s="271"/>
      <c r="E24" s="271"/>
      <c r="F24" s="271"/>
      <c r="G24" s="271"/>
      <c r="H24" s="261"/>
      <c r="I24" s="261"/>
      <c r="J24" s="261"/>
      <c r="K24" s="261"/>
      <c r="L24" s="261"/>
      <c r="M24" s="261"/>
      <c r="N24" s="261"/>
      <c r="O24" s="261"/>
      <c r="P24" s="261"/>
      <c r="Q24" s="261"/>
      <c r="R24" s="261"/>
    </row>
    <row xmlns:x14ac="http://schemas.microsoft.com/office/spreadsheetml/2009/9/ac" r="25" ht="15.95" customHeight="true" x14ac:dyDescent="0.2">
      <c r="A25" s="286"/>
      <c r="B25" s="286"/>
      <c r="C25" s="287"/>
      <c r="D25" s="260"/>
      <c r="E25" s="261"/>
      <c r="F25" s="261"/>
      <c r="G25" s="261"/>
      <c r="H25" s="261"/>
      <c r="I25" s="261"/>
      <c r="J25" s="261"/>
      <c r="K25" s="261"/>
      <c r="L25" s="261"/>
      <c r="M25" s="261"/>
      <c r="N25" s="261"/>
      <c r="O25" s="261"/>
      <c r="P25" s="261"/>
      <c r="Q25" s="261"/>
      <c r="R25" s="261"/>
    </row>
    <row xmlns:x14ac="http://schemas.microsoft.com/office/spreadsheetml/2009/9/ac" r="26" ht="23.25" x14ac:dyDescent="0.2">
      <c r="A26" s="286"/>
      <c r="B26" s="286"/>
      <c r="C26" s="286"/>
      <c r="D26" s="260"/>
      <c r="E26" s="261"/>
      <c r="F26" s="261"/>
      <c r="G26" s="261"/>
      <c r="H26" s="261"/>
      <c r="I26" s="261"/>
      <c r="J26" s="261"/>
      <c r="K26" s="261"/>
      <c r="L26" s="261"/>
      <c r="M26" s="261"/>
      <c r="N26" s="261"/>
      <c r="O26" s="261"/>
      <c r="P26" s="261"/>
      <c r="Q26" s="261"/>
      <c r="R26" s="261"/>
    </row>
    <row xmlns:x14ac="http://schemas.microsoft.com/office/spreadsheetml/2009/9/ac" r="27" ht="15" x14ac:dyDescent="0.2">
      <c r="A27" s="288"/>
      <c r="B27" s="289"/>
      <c r="C27" s="290"/>
      <c r="D27" s="260"/>
      <c r="E27" s="261"/>
      <c r="F27" s="261"/>
      <c r="G27" s="261"/>
      <c r="H27" s="261"/>
      <c r="I27" s="261"/>
      <c r="J27" s="261"/>
      <c r="K27" s="261"/>
      <c r="L27" s="261"/>
      <c r="M27" s="261"/>
      <c r="N27" s="261"/>
      <c r="O27" s="261"/>
      <c r="P27" s="261"/>
      <c r="Q27" s="261"/>
      <c r="R27" s="261"/>
    </row>
    <row xmlns:x14ac="http://schemas.microsoft.com/office/spreadsheetml/2009/9/ac" r="28" ht="15" x14ac:dyDescent="0.2">
      <c r="A28" s="288"/>
      <c r="B28" s="289"/>
      <c r="C28" s="291"/>
      <c r="D28" s="260"/>
      <c r="E28" s="261"/>
      <c r="F28" s="261"/>
      <c r="G28" s="261"/>
      <c r="H28" s="261"/>
      <c r="I28" s="261"/>
      <c r="J28" s="261"/>
      <c r="K28" s="261"/>
      <c r="L28" s="261"/>
      <c r="M28" s="261"/>
      <c r="N28" s="261"/>
      <c r="O28" s="261"/>
      <c r="P28" s="261"/>
      <c r="Q28" s="261"/>
      <c r="R28" s="261"/>
    </row>
    <row xmlns:x14ac="http://schemas.microsoft.com/office/spreadsheetml/2009/9/ac" r="29" ht="15" x14ac:dyDescent="0.2">
      <c r="A29" s="288"/>
      <c r="B29" s="289"/>
      <c r="C29" s="292"/>
      <c r="D29" s="260"/>
      <c r="E29" s="261"/>
      <c r="F29" s="261"/>
      <c r="G29" s="261"/>
      <c r="H29" s="261"/>
      <c r="I29" s="261"/>
      <c r="J29" s="261"/>
      <c r="K29" s="261"/>
      <c r="L29" s="261"/>
      <c r="M29" s="261"/>
      <c r="N29" s="261"/>
      <c r="O29" s="261"/>
      <c r="P29" s="261"/>
      <c r="Q29" s="261"/>
      <c r="R29" s="261"/>
    </row>
    <row xmlns:x14ac="http://schemas.microsoft.com/office/spreadsheetml/2009/9/ac" r="30" ht="15" x14ac:dyDescent="0.2">
      <c r="A30" s="288"/>
      <c r="B30" s="289"/>
      <c r="C30" s="292"/>
      <c r="D30" s="260"/>
      <c r="E30" s="261"/>
      <c r="F30" s="261"/>
      <c r="G30" s="261"/>
      <c r="H30" s="261"/>
      <c r="I30" s="261"/>
      <c r="J30" s="261"/>
      <c r="K30" s="261"/>
      <c r="L30" s="261"/>
      <c r="M30" s="261"/>
      <c r="N30" s="261"/>
      <c r="O30" s="261"/>
      <c r="P30" s="261"/>
      <c r="Q30" s="261"/>
      <c r="R30" s="261"/>
    </row>
    <row xmlns:x14ac="http://schemas.microsoft.com/office/spreadsheetml/2009/9/ac" r="31" ht="15" x14ac:dyDescent="0.2">
      <c r="A31" s="288"/>
      <c r="B31" s="289"/>
      <c r="C31" s="292"/>
      <c r="D31" s="260"/>
      <c r="E31" s="261"/>
      <c r="F31" s="261"/>
      <c r="G31" s="261"/>
      <c r="H31" s="261"/>
      <c r="I31" s="261"/>
      <c r="J31" s="261"/>
      <c r="K31" s="261"/>
      <c r="L31" s="261"/>
      <c r="M31" s="261"/>
      <c r="N31" s="261"/>
      <c r="O31" s="261"/>
      <c r="P31" s="261"/>
      <c r="Q31" s="261"/>
      <c r="R31" s="261"/>
    </row>
    <row xmlns:x14ac="http://schemas.microsoft.com/office/spreadsheetml/2009/9/ac" r="32" ht="15" x14ac:dyDescent="0.2">
      <c r="A32" s="288"/>
      <c r="B32" s="289"/>
      <c r="C32" s="292"/>
      <c r="D32" s="260"/>
      <c r="E32" s="261"/>
      <c r="F32" s="261"/>
      <c r="G32" s="261"/>
      <c r="H32" s="261"/>
      <c r="I32" s="261"/>
      <c r="J32" s="261"/>
      <c r="K32" s="261"/>
      <c r="L32" s="261"/>
      <c r="M32" s="261"/>
      <c r="N32" s="261"/>
      <c r="O32" s="261"/>
      <c r="P32" s="261"/>
      <c r="Q32" s="261"/>
      <c r="R32" s="261"/>
    </row>
    <row xmlns:x14ac="http://schemas.microsoft.com/office/spreadsheetml/2009/9/ac" r="33" ht="15" x14ac:dyDescent="0.2">
      <c r="A33" s="288"/>
      <c r="B33" s="289"/>
      <c r="C33" s="292"/>
      <c r="D33" s="260"/>
      <c r="E33" s="261"/>
      <c r="F33" s="261"/>
      <c r="G33" s="261"/>
      <c r="H33" s="261"/>
      <c r="I33" s="261"/>
      <c r="J33" s="261"/>
      <c r="K33" s="261"/>
      <c r="L33" s="261"/>
      <c r="M33" s="261"/>
      <c r="N33" s="261"/>
      <c r="O33" s="261"/>
      <c r="P33" s="261"/>
      <c r="Q33" s="261"/>
      <c r="R33" s="261"/>
    </row>
    <row xmlns:x14ac="http://schemas.microsoft.com/office/spreadsheetml/2009/9/ac" r="34" ht="15" x14ac:dyDescent="0.2">
      <c r="A34" s="288"/>
      <c r="B34" s="289"/>
      <c r="D34" s="260"/>
      <c r="E34" s="261"/>
      <c r="F34" s="261"/>
      <c r="G34" s="261"/>
      <c r="H34" s="261"/>
      <c r="I34" s="261"/>
      <c r="J34" s="261"/>
      <c r="K34" s="261"/>
      <c r="L34" s="261"/>
      <c r="M34" s="261"/>
      <c r="N34" s="261"/>
      <c r="O34" s="261"/>
      <c r="P34" s="261"/>
      <c r="Q34" s="261"/>
      <c r="R34" s="261"/>
    </row>
    <row xmlns:x14ac="http://schemas.microsoft.com/office/spreadsheetml/2009/9/ac" r="35" ht="15" x14ac:dyDescent="0.2">
      <c r="A35" s="260"/>
      <c r="B35" s="260"/>
      <c r="C35" s="260"/>
      <c r="D35" s="260"/>
      <c r="E35" s="261"/>
      <c r="F35" s="261"/>
      <c r="G35" s="261"/>
      <c r="H35" s="261"/>
      <c r="I35" s="261"/>
      <c r="J35" s="261"/>
      <c r="K35" s="261"/>
      <c r="L35" s="261"/>
      <c r="M35" s="261"/>
      <c r="N35" s="261"/>
      <c r="O35" s="261"/>
      <c r="P35" s="261"/>
      <c r="Q35" s="261"/>
      <c r="R35" s="261"/>
    </row>
    <row xmlns:x14ac="http://schemas.microsoft.com/office/spreadsheetml/2009/9/ac" r="36" ht="15" x14ac:dyDescent="0.2">
      <c r="A36" s="260"/>
      <c r="B36" s="260"/>
      <c r="C36" s="260"/>
      <c r="D36" s="260"/>
      <c r="E36" s="261"/>
      <c r="F36" s="261"/>
      <c r="G36" s="261"/>
      <c r="H36" s="261"/>
      <c r="I36" s="261"/>
      <c r="J36" s="261"/>
      <c r="K36" s="261"/>
      <c r="L36" s="261"/>
      <c r="M36" s="261"/>
      <c r="N36" s="261"/>
      <c r="O36" s="261"/>
      <c r="P36" s="261"/>
      <c r="Q36" s="261"/>
      <c r="R36" s="261"/>
    </row>
    <row xmlns:x14ac="http://schemas.microsoft.com/office/spreadsheetml/2009/9/ac" r="37" ht="15" x14ac:dyDescent="0.2">
      <c r="A37" s="260"/>
      <c r="B37" s="260"/>
      <c r="C37" s="260"/>
      <c r="D37" s="260"/>
    </row>
    <row xmlns:x14ac="http://schemas.microsoft.com/office/spreadsheetml/2009/9/ac" r="38" ht="15" x14ac:dyDescent="0.2">
      <c r="A38" s="260"/>
      <c r="B38" s="260"/>
      <c r="C38" s="260"/>
      <c r="D38" s="260"/>
    </row>
    <row xmlns:x14ac="http://schemas.microsoft.com/office/spreadsheetml/2009/9/ac" r="39" ht="15" x14ac:dyDescent="0.2">
      <c r="A39" s="260"/>
      <c r="B39" s="260"/>
      <c r="C39" s="260"/>
      <c r="D39" s="260"/>
    </row>
    <row xmlns:x14ac="http://schemas.microsoft.com/office/spreadsheetml/2009/9/ac" r="40" ht="15" x14ac:dyDescent="0.2">
      <c r="A40" s="260"/>
      <c r="B40" s="260"/>
      <c r="C40" s="260"/>
      <c r="D40" s="260"/>
    </row>
    <row xmlns:x14ac="http://schemas.microsoft.com/office/spreadsheetml/2009/9/ac" r="46" x14ac:dyDescent="0.2">
      <c r="L46" s="29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EC160-A6AC-480E-827C-2D21D5B5AB46}">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5" customWidth="true"/>
    <col min="2" max="2" width="12.375" style="555" customWidth="true"/>
    <col min="3" max="8" width="9" style="555" customWidth="true"/>
    <col min="9" max="9" width="12.375" style="555" customWidth="true"/>
    <col min="10" max="15" width="9" style="555" customWidth="true"/>
    <col min="16" max="16" width="12.375" style="555" customWidth="true"/>
    <col min="17" max="22" width="9" style="555" customWidth="true"/>
    <col min="23" max="38" width="9" style="555"/>
    <col min="39" max="16384" width="9" style="563"/>
  </cols>
  <sheetData>
    <row xmlns:x14ac="http://schemas.microsoft.com/office/spreadsheetml/2009/9/ac" r="1" s="555" customFormat="true" x14ac:dyDescent="0.2">
      <c r="A1" s="554" t="s">
        <v>151</v>
      </c>
      <c r="B1" s="554"/>
      <c r="C1" s="554"/>
      <c r="D1" s="554"/>
      <c r="E1" s="554"/>
      <c r="F1" s="554"/>
      <c r="G1" s="554"/>
      <c r="H1" s="554"/>
      <c r="I1" s="554"/>
      <c r="J1" s="554"/>
      <c r="K1" s="554"/>
      <c r="L1" s="554"/>
      <c r="M1" s="554"/>
      <c r="N1" s="554"/>
      <c r="O1" s="554"/>
      <c r="P1" s="554"/>
      <c r="Q1" s="554"/>
      <c r="R1" s="554"/>
      <c r="S1" s="554"/>
      <c r="T1" s="554"/>
      <c r="U1" s="554"/>
      <c r="V1" s="554"/>
    </row>
    <row xmlns:x14ac="http://schemas.microsoft.com/office/spreadsheetml/2009/9/ac" r="2" s="555" customFormat="true" x14ac:dyDescent="0.2">
      <c r="A2" s="554"/>
      <c r="B2" s="554"/>
      <c r="C2" s="554"/>
      <c r="D2" s="554"/>
      <c r="E2" s="554"/>
      <c r="F2" s="554"/>
      <c r="G2" s="554"/>
      <c r="H2" s="554"/>
      <c r="I2" s="554"/>
      <c r="J2" s="554"/>
      <c r="K2" s="554"/>
      <c r="L2" s="554"/>
      <c r="M2" s="554"/>
      <c r="N2" s="554"/>
      <c r="O2" s="554"/>
      <c r="P2" s="554"/>
      <c r="Q2" s="554"/>
      <c r="R2" s="554"/>
      <c r="S2" s="554"/>
      <c r="T2" s="554"/>
      <c r="U2" s="554"/>
      <c r="V2" s="554"/>
    </row>
    <row xmlns:x14ac="http://schemas.microsoft.com/office/spreadsheetml/2009/9/ac" r="3" s="555" customFormat="true" ht="18" x14ac:dyDescent="0.2">
      <c r="A3" s="556"/>
      <c r="B3" s="556"/>
      <c r="C3" s="556"/>
      <c r="D3" s="556"/>
      <c r="E3" s="556"/>
      <c r="F3" s="556"/>
      <c r="G3" s="556"/>
      <c r="H3" s="556"/>
      <c r="I3" s="556"/>
      <c r="J3" s="556"/>
      <c r="K3" s="556"/>
      <c r="L3" s="556"/>
      <c r="M3" s="556"/>
      <c r="N3" s="556"/>
      <c r="O3" s="556"/>
      <c r="P3" s="556"/>
      <c r="Q3" s="556"/>
      <c r="R3" s="556"/>
      <c r="S3" s="556"/>
      <c r="T3" s="556"/>
      <c r="U3" s="556"/>
      <c r="V3" s="556"/>
    </row>
    <row xmlns:x14ac="http://schemas.microsoft.com/office/spreadsheetml/2009/9/ac" r="4" ht="15.75" x14ac:dyDescent="0.25">
      <c r="B4" s="557" t="s">
        <v>13</v>
      </c>
      <c r="E4" s="558"/>
      <c r="I4" s="559" t="s">
        <v>14</v>
      </c>
      <c r="P4" s="560" t="s">
        <v>15</v>
      </c>
    </row>
    <row xmlns:x14ac="http://schemas.microsoft.com/office/spreadsheetml/2009/9/ac" r="6" x14ac:dyDescent="0.2">
      <c r="G6" s="561"/>
      <c r="H6" s="561"/>
      <c r="I6" s="561"/>
      <c r="K6" s="561"/>
      <c r="L6" s="561"/>
    </row>
    <row xmlns:x14ac="http://schemas.microsoft.com/office/spreadsheetml/2009/9/ac" r="7" ht="15.75" x14ac:dyDescent="0.2">
      <c r="G7" s="561"/>
      <c r="H7" s="561"/>
      <c r="I7" s="561"/>
      <c r="K7" s="562"/>
      <c r="L7" s="561"/>
    </row>
    <row xmlns:x14ac="http://schemas.microsoft.com/office/spreadsheetml/2009/9/ac" r="8" x14ac:dyDescent="0.2">
      <c r="G8" s="561"/>
      <c r="H8" s="561"/>
      <c r="I8" s="561"/>
      <c r="K8" s="561"/>
      <c r="L8" s="561"/>
    </row>
    <row xmlns:x14ac="http://schemas.microsoft.com/office/spreadsheetml/2009/9/ac" r="9" x14ac:dyDescent="0.2">
      <c r="G9" s="561"/>
      <c r="H9" s="561"/>
      <c r="I9" s="561"/>
      <c r="K9" s="561"/>
      <c r="L9" s="561"/>
    </row>
    <row xmlns:x14ac="http://schemas.microsoft.com/office/spreadsheetml/2009/9/ac" r="10" x14ac:dyDescent="0.2">
      <c r="G10" s="561"/>
      <c r="H10" s="561"/>
      <c r="I10" s="561"/>
      <c r="K10" s="561"/>
      <c r="L10" s="561"/>
    </row>
    <row xmlns:x14ac="http://schemas.microsoft.com/office/spreadsheetml/2009/9/ac" r="11" x14ac:dyDescent="0.2">
      <c r="G11" s="561"/>
      <c r="H11" s="561"/>
      <c r="I11" s="561"/>
      <c r="K11" s="561"/>
      <c r="L11" s="561"/>
    </row>
    <row xmlns:x14ac="http://schemas.microsoft.com/office/spreadsheetml/2009/9/ac" r="12" x14ac:dyDescent="0.2">
      <c r="G12" s="561"/>
      <c r="H12" s="561"/>
      <c r="I12" s="561"/>
      <c r="K12" s="561"/>
      <c r="L12" s="561"/>
    </row>
    <row xmlns:x14ac="http://schemas.microsoft.com/office/spreadsheetml/2009/9/ac" r="13" x14ac:dyDescent="0.2">
      <c r="G13" s="561"/>
      <c r="H13" s="561"/>
      <c r="I13" s="561"/>
      <c r="K13" s="561"/>
      <c r="L13" s="561"/>
    </row>
    <row xmlns:x14ac="http://schemas.microsoft.com/office/spreadsheetml/2009/9/ac" r="14" x14ac:dyDescent="0.2">
      <c r="G14" s="561"/>
      <c r="H14" s="561"/>
      <c r="I14" s="561"/>
      <c r="K14" s="561"/>
      <c r="L14" s="561"/>
    </row>
    <row xmlns:x14ac="http://schemas.microsoft.com/office/spreadsheetml/2009/9/ac" r="15" x14ac:dyDescent="0.2">
      <c r="G15" s="561"/>
      <c r="H15" s="561"/>
      <c r="I15" s="561"/>
      <c r="K15" s="561"/>
      <c r="L15" s="561"/>
    </row>
    <row xmlns:x14ac="http://schemas.microsoft.com/office/spreadsheetml/2009/9/ac" r="16" x14ac:dyDescent="0.2">
      <c r="G16" s="561"/>
      <c r="H16" s="561"/>
      <c r="I16" s="561"/>
      <c r="K16" s="561"/>
      <c r="L16" s="561"/>
    </row>
    <row xmlns:x14ac="http://schemas.microsoft.com/office/spreadsheetml/2009/9/ac" r="17" x14ac:dyDescent="0.2">
      <c r="G17" s="561"/>
      <c r="H17" s="561"/>
      <c r="I17" s="561"/>
      <c r="K17" s="561"/>
      <c r="L17" s="561"/>
    </row>
    <row xmlns:x14ac="http://schemas.microsoft.com/office/spreadsheetml/2009/9/ac" r="18" x14ac:dyDescent="0.2">
      <c r="G18" s="561"/>
      <c r="H18" s="561"/>
      <c r="I18" s="561"/>
      <c r="K18" s="561"/>
      <c r="L18" s="561"/>
    </row>
    <row xmlns:x14ac="http://schemas.microsoft.com/office/spreadsheetml/2009/9/ac" r="19" x14ac:dyDescent="0.2">
      <c r="G19" s="561"/>
      <c r="H19" s="561"/>
      <c r="I19" s="561"/>
      <c r="K19" s="561"/>
      <c r="L19" s="561"/>
    </row>
    <row xmlns:x14ac="http://schemas.microsoft.com/office/spreadsheetml/2009/9/ac" r="20" x14ac:dyDescent="0.2">
      <c r="G20" s="561"/>
      <c r="H20" s="561"/>
      <c r="I20" s="561"/>
      <c r="K20" s="561"/>
      <c r="L20" s="561"/>
    </row>
    <row xmlns:x14ac="http://schemas.microsoft.com/office/spreadsheetml/2009/9/ac" r="21" x14ac:dyDescent="0.2">
      <c r="G21" s="561"/>
      <c r="H21" s="561"/>
      <c r="I21" s="561"/>
      <c r="K21" s="561"/>
      <c r="L21" s="561"/>
    </row>
    <row xmlns:x14ac="http://schemas.microsoft.com/office/spreadsheetml/2009/9/ac" r="23" x14ac:dyDescent="0.2">
      <c r="B23" s="564"/>
    </row>
    <row xmlns:x14ac="http://schemas.microsoft.com/office/spreadsheetml/2009/9/ac" r="25" x14ac:dyDescent="0.2">
      <c r="B25" s="565"/>
      <c r="C25" s="565" t="str">
        <f>+IF(OR((C28="National*"),(D28="Urban*"),(E28="Rural*"),(F28="Pre-primary*"),(G28="Primary*"),(H28="Secondary^"),(C28="National*^"),(D28="Urban*^"),(E28="Rural*^"),(F28="Pre-primary*^"),(G28="Primary*^"),(H28="Secondary*^")),"*No basic service estimate available","")</f>
        <v>*No basic service estimate available</v>
      </c>
      <c r="J25" s="565" t="str">
        <f>+IF(OR((J28="National*"),(K28="Urban*"),(L28="Rural*"),(M28="Pre-primary*"),(N28="Primary*"),(O28="Secondary^"),(J28="National*^"),(K28="Urban*^"),(L28="Rural*^"),(M28="Pre-primary*^"),(N28="Primary*^"),(O28="Secondary*^")),"*No basic service estimate available","")</f>
        <v>*No basic service estimate available</v>
      </c>
      <c r="Q25" s="565"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4"/>
      <c r="C26" s="565" t="str">
        <f>+IF(OR((C28="National*^"),(D28="Urban*^"),(E28="Rural*^"),(F28="Pre-primary*^"),(G28="Primary*^"),(H28="Secondary*^")),"^Facilities that cannot be classified as improved or unimproved are treated as limited","")</f>
        <v/>
      </c>
      <c r="J26" s="565" t="str">
        <f>+IF(OR((J28="National*^"),(K28="Urban*^"),(L28="Rural*^"),(M28="Pre-primary*^"),(N28="Primary*^"),(O28="Secondary*^")),"^Facilities that cannot be classified as improved or unimproved are treated as limited","")</f>
        <v/>
      </c>
      <c r="Q26" s="565" t="str">
        <f>+IF(OR((Q28="National*^"),(R28="Urban*^"),(S28="Rural*^"),(T28="Pre-primary*^"),(U28="Primary*^"),(V28="Secondary*^")),"^Facilities that cannot be classified as having water or not are treated as limited","")</f>
        <v/>
      </c>
    </row>
    <row xmlns:x14ac="http://schemas.microsoft.com/office/spreadsheetml/2009/9/ac" r="27" x14ac:dyDescent="0.2">
      <c r="B27" s="566" t="str">
        <f>+Introduction!C7</f>
        <v>San Marino</v>
      </c>
      <c r="C27" s="567" t="s">
        <v>201</v>
      </c>
      <c r="D27" s="567"/>
      <c r="E27" s="567"/>
      <c r="F27" s="567"/>
      <c r="G27" s="567"/>
      <c r="H27" s="567"/>
      <c r="I27" s="568" t="str">
        <f>+B27</f>
        <v>San Marino</v>
      </c>
      <c r="J27" s="569" t="s">
        <v>14</v>
      </c>
      <c r="K27" s="570"/>
      <c r="L27" s="570"/>
      <c r="M27" s="570"/>
      <c r="N27" s="570"/>
      <c r="O27" s="570"/>
      <c r="P27" s="571" t="str">
        <f>+B27</f>
        <v>San Marino</v>
      </c>
      <c r="Q27" s="572" t="s">
        <v>15</v>
      </c>
      <c r="R27" s="572"/>
      <c r="S27" s="572"/>
      <c r="T27" s="572"/>
      <c r="U27" s="572"/>
      <c r="V27" s="573"/>
      <c r="AM27" s="555"/>
      <c r="AN27" s="555"/>
      <c r="AO27" s="555"/>
      <c r="AP27" s="555"/>
      <c r="AQ27" s="555"/>
      <c r="AR27" s="555"/>
      <c r="AS27" s="555"/>
      <c r="AT27" s="555"/>
      <c r="AU27" s="555"/>
    </row>
    <row xmlns:x14ac="http://schemas.microsoft.com/office/spreadsheetml/2009/9/ac" r="28" x14ac:dyDescent="0.2">
      <c r="B28" s="574"/>
      <c r="C28" s="575" t="str">
        <f>IF(AND(C30=0.0000000001,C31=0.0000000001,C32=0.0000000001), "National*",IF(AND(C30=0.0000000001,ISNUMBER(C32)),"National*", "National"))</f>
        <v>National</v>
      </c>
      <c r="D28" s="576" t="str">
        <f>IF(AND(D30=0.0000000001,D31=0.0000000001,D32=0.0000000001), "Urban*",IF(AND(D30=0.0000000001,ISNUMBER(D32)),"Urban*", "Urban"))</f>
        <v>Urban*</v>
      </c>
      <c r="E28" s="576" t="str">
        <f>IF(AND(E30=0.0000000001,E31=0.0000000001,E32=0.0000000001), "Rural*",IF(AND(E30=0.0000000001,ISNUMBER(E32)),"Rural*", "Rural"))</f>
        <v>Rural*</v>
      </c>
      <c r="F28" s="576" t="str">
        <f>IF(AND(F30=0.0000000001,F31=0.0000000001,F32=0.0000000001), "Pre-primary*",IF(AND(F30=0.0000000001,ISNUMBER(F32)),"Pre-primary*", "Pre-primary"))</f>
        <v>Pre-primary*</v>
      </c>
      <c r="G28" s="576" t="str">
        <f>IF(AND(G30=0.0000000001,G31=0.0000000001,G32=0.0000000001), "Primary*",IF(AND(G30=0.0000000001,ISNUMBER(G32)),"Primary*", "Primary"))</f>
        <v>Primary</v>
      </c>
      <c r="H28" s="576" t="str">
        <f>IF(AND(H30=0.0000000001,H31=0.0000000001,H32=0.0000000001), "Secondary*",IF(AND(H30=0.0000000001,ISNUMBER(H32)),"Secondary*", "Secondary"))</f>
        <v>Secondary</v>
      </c>
      <c r="I28" s="574"/>
      <c r="J28" s="577" t="str">
        <f>IF(AND(J30=0.0000000001,J31=0.0000000001,J32=0.0000000001), "National*",IF(AND(J30=0.0000000001,ISNUMBER(J32)),"National*", "National"))</f>
        <v>National</v>
      </c>
      <c r="K28" s="576" t="str">
        <f>IF(AND(K30=0.0000000001,K31=0.0000000001,K32=0.0000000001), "Urban*",IF(AND(K30=0.0000000001,ISNUMBER(K32)),"Urban*", "Urban"))</f>
        <v>Urban*</v>
      </c>
      <c r="L28" s="576" t="str">
        <f>IF(AND(L30=0.0000000001,L31=0.0000000001,L32=0.0000000001), "Rural*",IF(AND(L30=0.0000000001,ISNUMBER(L32)),"Rural*", "Rural"))</f>
        <v>Rural*</v>
      </c>
      <c r="M28" s="576" t="str">
        <f>IF(AND(M30=0.0000000001,M31=0.0000000001,M32=0.0000000001), "Pre-primary*",IF(AND(M30=0.0000000001,ISNUMBER(M32)),"Pre-primary*", "Pre-primary"))</f>
        <v>Pre-primary*</v>
      </c>
      <c r="N28" s="576" t="str">
        <f>IF(AND(N30=0.0000000001,N31=0.0000000001,N32=0.0000000001), "Primary*",IF(AND(N30=0.0000000001,ISNUMBER(N32)),"Primary*", "Primary"))</f>
        <v>Primary</v>
      </c>
      <c r="O28" s="576" t="str">
        <f>IF(AND(O30=0.0000000001,O31=0.0000000001,O32=0.0000000001), "Secondary*",IF(AND(O30=0.0000000001,ISNUMBER(O32)),"Secondary*", "Secondary"))</f>
        <v>Secondary</v>
      </c>
      <c r="P28" s="578"/>
      <c r="Q28" s="579" t="str">
        <f>IF(AND(Q30=0.0000000001,Q31=0.0000000001,Q32=0.0000000001), "National*",IF(AND(Q30=0.0000000001,ISNUMBER(Q32)),"National*", "National"))</f>
        <v>National</v>
      </c>
      <c r="R28" s="576" t="str">
        <f>IF(AND(R30=0.0000000001,R31=0.0000000001,R32=0.0000000001), "Urban*",IF(AND(R30=0.0000000001,ISNUMBER(R32)),"Urban*", "Urban"))</f>
        <v>Urban*</v>
      </c>
      <c r="S28" s="576" t="str">
        <f>IF(AND(S30=0.0000000001,S31=0.0000000001,S32=0.0000000001), "Rural*",IF(AND(S30=0.0000000001,ISNUMBER(S32)),"Rural*", "Rural"))</f>
        <v>Rural*</v>
      </c>
      <c r="T28" s="576" t="str">
        <f>IF(AND(T30=0.0000000001,T31=0.0000000001,T32=0.0000000001), "Pre-primary*",IF(AND(T30=0.0000000001,ISNUMBER(T32)),"Pre-primary*", "Pre-primary"))</f>
        <v>Pre-primary*</v>
      </c>
      <c r="U28" s="576" t="str">
        <f>IF(AND(U30=0.0000000001,U31=0.0000000001,U32=0.0000000001), "Primary*",IF(AND(U30=0.0000000001,ISNUMBER(U32)),"Primary*", "Primary"))</f>
        <v>Primary</v>
      </c>
      <c r="V28" s="580" t="str">
        <f>IF(AND(V30=0.0000000001,V31=0.0000000001,V32=0.0000000001), "Secondary*",IF(AND(V30=0.0000000001,ISNUMBER(V32)),"Secondary*", "Secondary"))</f>
        <v>Secondary</v>
      </c>
      <c r="AM28" s="555"/>
      <c r="AN28" s="555"/>
      <c r="AO28" s="555"/>
      <c r="AP28" s="555"/>
      <c r="AQ28" s="555"/>
      <c r="AR28" s="555"/>
      <c r="AS28" s="555"/>
      <c r="AT28" s="555"/>
      <c r="AU28" s="555"/>
    </row>
    <row xmlns:x14ac="http://schemas.microsoft.com/office/spreadsheetml/2009/9/ac" r="29" ht="15.75" thickBot="true" x14ac:dyDescent="0.25">
      <c r="B29" s="574"/>
      <c r="C29" s="581">
        <f>IF(ISNUMBER(Regressions!B4), Regressions!B4, "-")</f>
        <v>2023</v>
      </c>
      <c r="D29" s="582">
        <f>C29</f>
        <v>2023</v>
      </c>
      <c r="E29" s="582">
        <f>D29</f>
        <v>2023</v>
      </c>
      <c r="F29" s="582">
        <f>E29</f>
        <v>2023</v>
      </c>
      <c r="G29" s="582">
        <f>F29</f>
        <v>2023</v>
      </c>
      <c r="H29" s="582">
        <f>F29</f>
        <v>2023</v>
      </c>
      <c r="I29" s="574"/>
      <c r="J29" s="583">
        <f>IF(ISNUMBER(Regressions!K4), Regressions!K4, "-")</f>
        <v>2023</v>
      </c>
      <c r="K29" s="584">
        <f>J29</f>
        <v>2023</v>
      </c>
      <c r="L29" s="584">
        <f>K29</f>
        <v>2023</v>
      </c>
      <c r="M29" s="584">
        <f>L29</f>
        <v>2023</v>
      </c>
      <c r="N29" s="584">
        <f>M29</f>
        <v>2023</v>
      </c>
      <c r="O29" s="584">
        <f>M29</f>
        <v>2023</v>
      </c>
      <c r="P29" s="578"/>
      <c r="Q29" s="585">
        <f>IF(ISNUMBER(Regressions!T4), Regressions!T4, "-")</f>
        <v>2023</v>
      </c>
      <c r="R29" s="586">
        <f>Q29</f>
        <v>2023</v>
      </c>
      <c r="S29" s="586">
        <f>R29</f>
        <v>2023</v>
      </c>
      <c r="T29" s="586">
        <f>S29</f>
        <v>2023</v>
      </c>
      <c r="U29" s="586">
        <f>T29</f>
        <v>2023</v>
      </c>
      <c r="V29" s="587">
        <f>T29</f>
        <v>2023</v>
      </c>
      <c r="AM29" s="555"/>
      <c r="AN29" s="555"/>
      <c r="AO29" s="555"/>
      <c r="AP29" s="555"/>
      <c r="AQ29" s="555"/>
      <c r="AR29" s="555"/>
      <c r="AS29" s="555"/>
      <c r="AT29" s="555"/>
      <c r="AU29" s="555"/>
    </row>
    <row xmlns:x14ac="http://schemas.microsoft.com/office/spreadsheetml/2009/9/ac" r="30" x14ac:dyDescent="0.2">
      <c r="B30" s="588" t="s">
        <v>154</v>
      </c>
      <c r="C30" s="589">
        <f>IF(ISNUMBER(Regressions!C4), Regressions!C4, 0.0000000001)</f>
        <v>100</v>
      </c>
      <c r="D30" s="589">
        <f>IF(ISNUMBER(Regressions!D4), Regressions!D4, 0.0000000001)</f>
        <v>1E-10</v>
      </c>
      <c r="E30" s="589">
        <f>IF(ISNUMBER(Regressions!E4), Regressions!E4, 0.0000000001)</f>
        <v>1E-10</v>
      </c>
      <c r="F30" s="589">
        <f>IF(ISNUMBER(Regressions!F4), Regressions!F4, 0.0000000001)</f>
        <v>1E-10</v>
      </c>
      <c r="G30" s="589">
        <f>IF(ISNUMBER(Regressions!G4), Regressions!G4, 0.0000000001)</f>
        <v>100</v>
      </c>
      <c r="H30" s="589">
        <f>IF(ISNUMBER(Regressions!H4), Regressions!H4, 0.0000000001)</f>
        <v>100</v>
      </c>
      <c r="I30" s="590" t="s">
        <v>154</v>
      </c>
      <c r="J30" s="589">
        <f>IF(ISNUMBER(Regressions!L4), Regressions!L4,0.0000000001)</f>
        <v>100</v>
      </c>
      <c r="K30" s="589">
        <f>IF(ISNUMBER(Regressions!M4), Regressions!M4,0.0000000001)</f>
        <v>1E-10</v>
      </c>
      <c r="L30" s="589">
        <f>IF(ISNUMBER(Regressions!N4), Regressions!N4,0.0000000001)</f>
        <v>1E-10</v>
      </c>
      <c r="M30" s="589">
        <f>IF(ISNUMBER(Regressions!O4), Regressions!O4,0.0000000001)</f>
        <v>1E-10</v>
      </c>
      <c r="N30" s="589">
        <f>IF(ISNUMBER(Regressions!P4), Regressions!P4,0.0000000001)</f>
        <v>100</v>
      </c>
      <c r="O30" s="589">
        <f>IF(ISNUMBER(Regressions!Q4), Regressions!Q4,0.0000000001)</f>
        <v>100</v>
      </c>
      <c r="P30" s="591" t="s">
        <v>154</v>
      </c>
      <c r="Q30" s="589">
        <f>IF(ISNUMBER(Regressions!U4), Regressions!U4,0.0000000001)</f>
        <v>100</v>
      </c>
      <c r="R30" s="589">
        <f>IF(ISNUMBER(Regressions!V4), Regressions!V4,0.0000000001)</f>
        <v>1E-10</v>
      </c>
      <c r="S30" s="589">
        <f>IF(ISNUMBER(Regressions!W4), Regressions!W4,0.0000000001)</f>
        <v>1E-10</v>
      </c>
      <c r="T30" s="589">
        <f>IF(ISNUMBER(Regressions!X4), Regressions!X4,0.0000000001)</f>
        <v>1E-10</v>
      </c>
      <c r="U30" s="589">
        <f>IF(ISNUMBER(Regressions!Y4), Regressions!Y4,0.0000000001)</f>
        <v>100</v>
      </c>
      <c r="V30" s="592">
        <f>IF(ISNUMBER(Regressions!Z4), Regressions!Z4,0.0000000001)</f>
        <v>100</v>
      </c>
      <c r="AM30" s="555"/>
      <c r="AN30" s="555"/>
      <c r="AO30" s="555"/>
      <c r="AP30" s="555"/>
      <c r="AQ30" s="555"/>
      <c r="AR30" s="555"/>
      <c r="AS30" s="555"/>
      <c r="AT30" s="555"/>
      <c r="AU30" s="555"/>
    </row>
    <row xmlns:x14ac="http://schemas.microsoft.com/office/spreadsheetml/2009/9/ac" r="31" x14ac:dyDescent="0.2">
      <c r="B31" s="593" t="s">
        <v>155</v>
      </c>
      <c r="C31" s="589">
        <f>IF(ISNUMBER(Regressions!C5), Regressions!C5, 0.0000000001)</f>
        <v>0</v>
      </c>
      <c r="D31" s="589">
        <f>IF(ISNUMBER(Regressions!D5), Regressions!D5, 0.0000000001)</f>
        <v>1E-10</v>
      </c>
      <c r="E31" s="589">
        <f>IF(ISNUMBER(Regressions!E5), Regressions!E5, 0.0000000001)</f>
        <v>1E-10</v>
      </c>
      <c r="F31" s="589">
        <f>IF(ISNUMBER(Regressions!F5), Regressions!F5, 0.0000000001)</f>
        <v>1E-10</v>
      </c>
      <c r="G31" s="589">
        <f>IF(ISNUMBER(Regressions!G5), Regressions!G5, 0.0000000001)</f>
        <v>0</v>
      </c>
      <c r="H31" s="589">
        <f>IF(ISNUMBER(Regressions!H5), Regressions!H5, 0.0000000001)</f>
        <v>0</v>
      </c>
      <c r="I31" s="594" t="s">
        <v>155</v>
      </c>
      <c r="J31" s="589">
        <f>IF(ISNUMBER(Regressions!L5), Regressions!L5,0.0000000001)</f>
        <v>0</v>
      </c>
      <c r="K31" s="589">
        <f>IF(ISNUMBER(Regressions!M5), Regressions!M5,0.0000000001)</f>
        <v>1E-10</v>
      </c>
      <c r="L31" s="589">
        <f>IF(ISNUMBER(Regressions!N5), Regressions!N5,0.0000000001)</f>
        <v>1E-10</v>
      </c>
      <c r="M31" s="589">
        <f>IF(ISNUMBER(Regressions!O5), Regressions!O5,0.0000000001)</f>
        <v>1E-10</v>
      </c>
      <c r="N31" s="589">
        <f>IF(ISNUMBER(Regressions!P5), Regressions!P5,0.0000000001)</f>
        <v>0</v>
      </c>
      <c r="O31" s="589">
        <f>IF(ISNUMBER(Regressions!Q5), Regressions!Q5,0.0000000001)</f>
        <v>0</v>
      </c>
      <c r="P31" s="595" t="s">
        <v>155</v>
      </c>
      <c r="Q31" s="589">
        <f>IF(ISNUMBER(Regressions!U5), Regressions!U5,0.0000000001)</f>
        <v>0</v>
      </c>
      <c r="R31" s="589">
        <f>IF(ISNUMBER(Regressions!V5), Regressions!V5,0.0000000001)</f>
        <v>1E-10</v>
      </c>
      <c r="S31" s="589">
        <f>IF(ISNUMBER(Regressions!W5), Regressions!W5,0.0000000001)</f>
        <v>1E-10</v>
      </c>
      <c r="T31" s="589">
        <f>IF(ISNUMBER(Regressions!X5), Regressions!X5,0.0000000001)</f>
        <v>1E-10</v>
      </c>
      <c r="U31" s="589">
        <f>IF(ISNUMBER(Regressions!Y5), Regressions!Y5,0.0000000001)</f>
        <v>0</v>
      </c>
      <c r="V31" s="592">
        <f>IF(ISNUMBER(Regressions!Z5), Regressions!Z5,0.0000000001)</f>
        <v>0</v>
      </c>
      <c r="AM31" s="555"/>
      <c r="AN31" s="555"/>
      <c r="AO31" s="555"/>
      <c r="AP31" s="555"/>
      <c r="AQ31" s="555"/>
      <c r="AR31" s="555"/>
      <c r="AS31" s="555"/>
      <c r="AT31" s="555"/>
      <c r="AU31" s="555"/>
    </row>
    <row xmlns:x14ac="http://schemas.microsoft.com/office/spreadsheetml/2009/9/ac" r="32" x14ac:dyDescent="0.2">
      <c r="B32" s="593" t="s">
        <v>153</v>
      </c>
      <c r="C32" s="589">
        <f>IF(ISNUMBER(Regressions!C6), Regressions!C6, 0.0000000001)</f>
        <v>0</v>
      </c>
      <c r="D32" s="589">
        <f>IF(ISNUMBER(Regressions!D6), Regressions!D6, 0.0000000001)</f>
        <v>1E-10</v>
      </c>
      <c r="E32" s="589">
        <f>IF(ISNUMBER(Regressions!E6), Regressions!E6, 0.0000000001)</f>
        <v>1E-10</v>
      </c>
      <c r="F32" s="589">
        <f>IF(ISNUMBER(Regressions!F6), Regressions!F6, 0.0000000001)</f>
        <v>1E-10</v>
      </c>
      <c r="G32" s="589">
        <f>IF(ISNUMBER(Regressions!G6), Regressions!G6, 0.0000000001)</f>
        <v>0</v>
      </c>
      <c r="H32" s="589">
        <f>IF(ISNUMBER(Regressions!H6), Regressions!H6, 0.0000000001)</f>
        <v>0</v>
      </c>
      <c r="I32" s="596" t="s">
        <v>153</v>
      </c>
      <c r="J32" s="589">
        <f>IF(ISNUMBER(Regressions!L6), Regressions!L6,0.0000000001)</f>
        <v>0</v>
      </c>
      <c r="K32" s="589">
        <f>IF(ISNUMBER(Regressions!M6), Regressions!M6,0.0000000001)</f>
        <v>1E-10</v>
      </c>
      <c r="L32" s="589">
        <f>IF(ISNUMBER(Regressions!N6), Regressions!N6,0.0000000001)</f>
        <v>1E-10</v>
      </c>
      <c r="M32" s="589">
        <f>IF(ISNUMBER(Regressions!O6), Regressions!O6,0.0000000001)</f>
        <v>1E-10</v>
      </c>
      <c r="N32" s="589">
        <f>IF(ISNUMBER(Regressions!P6), Regressions!P6,0.0000000001)</f>
        <v>0</v>
      </c>
      <c r="O32" s="589">
        <f>IF(ISNUMBER(Regressions!Q6), Regressions!Q6,0.0000000001)</f>
        <v>0</v>
      </c>
      <c r="P32" s="597" t="s">
        <v>153</v>
      </c>
      <c r="Q32" s="589">
        <f>IF(ISNUMBER(Regressions!U6), Regressions!U6,0.0000000001)</f>
        <v>0</v>
      </c>
      <c r="R32" s="589">
        <f>IF(ISNUMBER(Regressions!V6), Regressions!V6,0.0000000001)</f>
        <v>1E-10</v>
      </c>
      <c r="S32" s="589">
        <f>IF(ISNUMBER(Regressions!W6), Regressions!W6,0.0000000001)</f>
        <v>1E-10</v>
      </c>
      <c r="T32" s="589">
        <f>IF(ISNUMBER(Regressions!X6), Regressions!X6,0.0000000001)</f>
        <v>1E-10</v>
      </c>
      <c r="U32" s="589">
        <f>IF(ISNUMBER(Regressions!Y6), Regressions!Y6,0.0000000001)</f>
        <v>0</v>
      </c>
      <c r="V32" s="592">
        <f>IF(ISNUMBER(Regressions!Z6), Regressions!Z6,0.0000000001)</f>
        <v>0</v>
      </c>
      <c r="AM32" s="555"/>
      <c r="AN32" s="555"/>
      <c r="AO32" s="555"/>
      <c r="AP32" s="555"/>
      <c r="AQ32" s="555"/>
      <c r="AR32" s="555"/>
      <c r="AS32" s="555"/>
      <c r="AT32" s="555"/>
      <c r="AU32" s="555"/>
    </row>
    <row xmlns:x14ac="http://schemas.microsoft.com/office/spreadsheetml/2009/9/ac" r="33" ht="15.75" thickBot="true" x14ac:dyDescent="0.25">
      <c r="B33" s="598" t="s">
        <v>202</v>
      </c>
      <c r="C33" s="599">
        <f>IF(ISNUMBER(Regressions!C7), Regressions!C7, 0.0000000001)</f>
        <v>0</v>
      </c>
      <c r="D33" s="599">
        <f>IF(ISNUMBER(Regressions!D7), Regressions!D7, 0.0000000001)</f>
        <v>100</v>
      </c>
      <c r="E33" s="599">
        <f>IF(ISNUMBER(Regressions!E7), Regressions!E7, 0.0000000001)</f>
        <v>100</v>
      </c>
      <c r="F33" s="599">
        <f>IF(ISNUMBER(Regressions!F7), Regressions!F7, 0.0000000001)</f>
        <v>100</v>
      </c>
      <c r="G33" s="599">
        <f>IF(ISNUMBER(Regressions!G7), Regressions!G7, 0.0000000001)</f>
        <v>0</v>
      </c>
      <c r="H33" s="599">
        <f>IF(ISNUMBER(Regressions!H7), Regressions!H7, 0.0000000001)</f>
        <v>0</v>
      </c>
      <c r="I33" s="600" t="s">
        <v>202</v>
      </c>
      <c r="J33" s="601">
        <f>IF(ISNUMBER(Regressions!L7), Regressions!L7,0.0000000001)</f>
        <v>0</v>
      </c>
      <c r="K33" s="599">
        <f>IF(ISNUMBER(Regressions!M7), Regressions!M7,0.0000000001)</f>
        <v>100</v>
      </c>
      <c r="L33" s="599">
        <f>IF(ISNUMBER(Regressions!N7), Regressions!N7,0.0000000001)</f>
        <v>100</v>
      </c>
      <c r="M33" s="599">
        <f>IF(ISNUMBER(Regressions!O7), Regressions!O7,0.0000000001)</f>
        <v>100</v>
      </c>
      <c r="N33" s="599">
        <f>IF(ISNUMBER(Regressions!P7), Regressions!P7,0.0000000001)</f>
        <v>0</v>
      </c>
      <c r="O33" s="599">
        <f>IF(ISNUMBER(Regressions!Q7), Regressions!Q7,0.0000000001)</f>
        <v>0</v>
      </c>
      <c r="P33" s="602" t="s">
        <v>202</v>
      </c>
      <c r="Q33" s="601">
        <f>IF(ISNUMBER(Regressions!U7), Regressions!U7,0.0000000001)</f>
        <v>0</v>
      </c>
      <c r="R33" s="601">
        <f>IF(ISNUMBER(Regressions!V7), Regressions!V7,0.0000000001)</f>
        <v>100</v>
      </c>
      <c r="S33" s="599">
        <f>IF(ISNUMBER(Regressions!W7), Regressions!W7,0.0000000001)</f>
        <v>100</v>
      </c>
      <c r="T33" s="599">
        <f>IF(ISNUMBER(Regressions!X7), Regressions!X7,0.0000000001)</f>
        <v>100</v>
      </c>
      <c r="U33" s="599">
        <f>IF(ISNUMBER(Regressions!Y7), Regressions!Y7,0.0000000001)</f>
        <v>0</v>
      </c>
      <c r="V33" s="603">
        <f>IF(ISNUMBER(Regressions!Z7), Regressions!Z7,0.0000000001)</f>
        <v>0</v>
      </c>
    </row>
    <row xmlns:x14ac="http://schemas.microsoft.com/office/spreadsheetml/2009/9/ac" r="34" x14ac:dyDescent="0.2">
      <c r="B34" s="604" t="s">
        <v>236</v>
      </c>
    </row>
    <row xmlns:x14ac="http://schemas.microsoft.com/office/spreadsheetml/2009/9/ac" r="35" ht="6" customHeight="true" x14ac:dyDescent="0.2"/>
    <row xmlns:x14ac="http://schemas.microsoft.com/office/spreadsheetml/2009/9/ac" r="36" s="555" customFormat="true" ht="50.1" customHeight="true" x14ac:dyDescent="0.2">
      <c r="B36" s="605" t="s">
        <v>34</v>
      </c>
      <c r="C36" s="606" t="s">
        <v>246</v>
      </c>
      <c r="D36" s="606"/>
      <c r="E36" s="606"/>
      <c r="F36" s="606"/>
      <c r="G36" s="606"/>
      <c r="H36" s="606"/>
      <c r="I36" s="605" t="s">
        <v>34</v>
      </c>
      <c r="J36" s="607" t="s">
        <v>247</v>
      </c>
      <c r="K36" s="608"/>
      <c r="L36" s="608"/>
      <c r="M36" s="608"/>
      <c r="N36" s="608"/>
      <c r="O36" s="608"/>
      <c r="P36" s="605" t="s">
        <v>34</v>
      </c>
      <c r="Q36" s="609" t="s">
        <v>248</v>
      </c>
      <c r="R36" s="609"/>
      <c r="S36" s="609"/>
      <c r="T36" s="609"/>
      <c r="U36" s="609"/>
      <c r="V36" s="609"/>
    </row>
    <row xmlns:x14ac="http://schemas.microsoft.com/office/spreadsheetml/2009/9/ac" r="37" ht="50.1" customHeight="true" x14ac:dyDescent="0.2">
      <c r="B37" s="605" t="s">
        <v>35</v>
      </c>
      <c r="C37" s="610" t="s">
        <v>249</v>
      </c>
      <c r="D37" s="610"/>
      <c r="E37" s="610"/>
      <c r="F37" s="610"/>
      <c r="G37" s="610"/>
      <c r="H37" s="610"/>
      <c r="I37" s="605" t="s">
        <v>35</v>
      </c>
      <c r="J37" s="610" t="s">
        <v>250</v>
      </c>
      <c r="K37" s="610"/>
      <c r="L37" s="610"/>
      <c r="M37" s="610"/>
      <c r="N37" s="610"/>
      <c r="O37" s="610"/>
      <c r="P37" s="605" t="s">
        <v>35</v>
      </c>
      <c r="Q37" s="610" t="s">
        <v>251</v>
      </c>
      <c r="R37" s="610"/>
      <c r="S37" s="610"/>
      <c r="T37" s="610"/>
      <c r="U37" s="610"/>
      <c r="V37" s="610"/>
    </row>
    <row xmlns:x14ac="http://schemas.microsoft.com/office/spreadsheetml/2009/9/ac" r="38" ht="50.1" customHeight="true" x14ac:dyDescent="0.2">
      <c r="B38" s="605" t="s">
        <v>36</v>
      </c>
      <c r="C38" s="611" t="s">
        <v>252</v>
      </c>
      <c r="D38" s="611"/>
      <c r="E38" s="611"/>
      <c r="F38" s="611"/>
      <c r="G38" s="611"/>
      <c r="H38" s="611"/>
      <c r="I38" s="605" t="s">
        <v>36</v>
      </c>
      <c r="J38" s="611" t="s">
        <v>253</v>
      </c>
      <c r="K38" s="611"/>
      <c r="L38" s="611"/>
      <c r="M38" s="611"/>
      <c r="N38" s="611"/>
      <c r="O38" s="611"/>
      <c r="P38" s="605" t="s">
        <v>36</v>
      </c>
      <c r="Q38" s="611" t="s">
        <v>254</v>
      </c>
      <c r="R38" s="611"/>
      <c r="S38" s="611"/>
      <c r="T38" s="611"/>
      <c r="U38" s="611"/>
      <c r="V38" s="611"/>
    </row>
    <row xmlns:x14ac="http://schemas.microsoft.com/office/spreadsheetml/2009/9/ac" r="39" ht="50.1" customHeight="true" x14ac:dyDescent="0.2">
      <c r="B39" s="605" t="s">
        <v>202</v>
      </c>
      <c r="C39" s="612" t="s">
        <v>255</v>
      </c>
      <c r="D39" s="612"/>
      <c r="E39" s="612"/>
      <c r="F39" s="612"/>
      <c r="G39" s="612"/>
      <c r="H39" s="612"/>
      <c r="I39" s="605" t="s">
        <v>202</v>
      </c>
      <c r="J39" s="612" t="s">
        <v>255</v>
      </c>
      <c r="K39" s="612"/>
      <c r="L39" s="612"/>
      <c r="M39" s="612"/>
      <c r="N39" s="612"/>
      <c r="O39" s="612"/>
      <c r="P39" s="605" t="s">
        <v>202</v>
      </c>
      <c r="Q39" s="612" t="s">
        <v>255</v>
      </c>
      <c r="R39" s="612"/>
      <c r="S39" s="612"/>
      <c r="T39" s="612"/>
      <c r="U39" s="612"/>
      <c r="V39" s="612"/>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236</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236</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236</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183</v>
      </c>
      <c r="G5" s="114" t="s">
        <v>136</v>
      </c>
      <c r="H5" s="115" t="s">
        <v>43</v>
      </c>
      <c r="I5" s="116" t="s">
        <v>184</v>
      </c>
      <c r="J5" s="114" t="s">
        <v>137</v>
      </c>
      <c r="K5" s="115" t="s">
        <v>44</v>
      </c>
      <c r="L5" s="116" t="s">
        <v>185</v>
      </c>
      <c r="M5" s="114" t="s">
        <v>138</v>
      </c>
      <c r="N5" s="115" t="s">
        <v>86</v>
      </c>
      <c r="O5" s="116" t="s">
        <v>186</v>
      </c>
      <c r="P5" s="114" t="s">
        <v>139</v>
      </c>
      <c r="Q5" s="115" t="s">
        <v>87</v>
      </c>
      <c r="R5" s="116" t="s">
        <v>187</v>
      </c>
      <c r="S5" s="114" t="s">
        <v>140</v>
      </c>
      <c r="T5" s="115" t="s">
        <v>88</v>
      </c>
      <c r="U5" s="117" t="s">
        <v>188</v>
      </c>
      <c r="V5" s="118" t="s">
        <v>129</v>
      </c>
      <c r="W5" s="119" t="s">
        <v>45</v>
      </c>
      <c r="X5" s="120" t="s">
        <v>65</v>
      </c>
      <c r="Y5" s="120" t="s">
        <v>66</v>
      </c>
      <c r="Z5" s="121" t="s">
        <v>189</v>
      </c>
      <c r="AA5" s="118" t="s">
        <v>130</v>
      </c>
      <c r="AB5" s="119" t="s">
        <v>46</v>
      </c>
      <c r="AC5" s="120" t="s">
        <v>67</v>
      </c>
      <c r="AD5" s="120" t="s">
        <v>68</v>
      </c>
      <c r="AE5" s="121" t="s">
        <v>190</v>
      </c>
      <c r="AF5" s="118" t="s">
        <v>131</v>
      </c>
      <c r="AG5" s="119" t="s">
        <v>47</v>
      </c>
      <c r="AH5" s="120" t="s">
        <v>69</v>
      </c>
      <c r="AI5" s="120" t="s">
        <v>70</v>
      </c>
      <c r="AJ5" s="121" t="s">
        <v>191</v>
      </c>
      <c r="AK5" s="118" t="s">
        <v>132</v>
      </c>
      <c r="AL5" s="119" t="s">
        <v>71</v>
      </c>
      <c r="AM5" s="120" t="s">
        <v>72</v>
      </c>
      <c r="AN5" s="120" t="s">
        <v>73</v>
      </c>
      <c r="AO5" s="121" t="s">
        <v>192</v>
      </c>
      <c r="AP5" s="118" t="s">
        <v>133</v>
      </c>
      <c r="AQ5" s="119" t="s">
        <v>74</v>
      </c>
      <c r="AR5" s="120" t="s">
        <v>75</v>
      </c>
      <c r="AS5" s="120" t="s">
        <v>76</v>
      </c>
      <c r="AT5" s="121" t="s">
        <v>193</v>
      </c>
      <c r="AU5" s="118" t="s">
        <v>134</v>
      </c>
      <c r="AV5" s="119" t="s">
        <v>77</v>
      </c>
      <c r="AW5" s="120" t="s">
        <v>78</v>
      </c>
      <c r="AX5" s="120" t="s">
        <v>79</v>
      </c>
      <c r="AY5" s="122" t="s">
        <v>194</v>
      </c>
      <c r="AZ5" s="123" t="s">
        <v>80</v>
      </c>
      <c r="BA5" s="124" t="s">
        <v>114</v>
      </c>
      <c r="BB5" s="125" t="s">
        <v>195</v>
      </c>
      <c r="BC5" s="123" t="s">
        <v>85</v>
      </c>
      <c r="BD5" s="124" t="s">
        <v>115</v>
      </c>
      <c r="BE5" s="125" t="s">
        <v>196</v>
      </c>
      <c r="BF5" s="123" t="s">
        <v>84</v>
      </c>
      <c r="BG5" s="124" t="s">
        <v>116</v>
      </c>
      <c r="BH5" s="125" t="s">
        <v>197</v>
      </c>
      <c r="BI5" s="123" t="s">
        <v>83</v>
      </c>
      <c r="BJ5" s="124" t="s">
        <v>117</v>
      </c>
      <c r="BK5" s="125" t="s">
        <v>198</v>
      </c>
      <c r="BL5" s="123" t="s">
        <v>82</v>
      </c>
      <c r="BM5" s="124" t="s">
        <v>118</v>
      </c>
      <c r="BN5" s="125" t="s">
        <v>199</v>
      </c>
      <c r="BO5" s="123" t="s">
        <v>81</v>
      </c>
      <c r="BP5" s="124" t="s">
        <v>119</v>
      </c>
      <c r="BQ5" s="125" t="s">
        <v>200</v>
      </c>
    </row>
    <row xmlns:x14ac="http://schemas.microsoft.com/office/spreadsheetml/2009/9/ac" r="6" x14ac:dyDescent="0.2">
      <c r="A6" s="319" t="str">
        <f>+RIGHT('Data Summary'!A6,LEN('Data Summary'!A6)-9)</f>
        <v>UIS</v>
      </c>
      <c r="B6" s="32" t="str">
        <f>+IF(ISTEXT('Data Summary'!B6),'Data Summary'!B6,"")</f>
        <v>Other</v>
      </c>
      <c r="C6" s="318">
        <f>+VALUE('Data Summary'!C6)</f>
        <v>2018</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f>+IF(AND(ISNUMBER('Water Data'!H4),'Data Summary'!CE6="Yes"),100-'Water Data'!H4,NA())</f>
        <v>100</v>
      </c>
      <c r="Q6" s="85">
        <f>+IF(AND(ISNUMBER('Water Data'!H6),'Data Summary'!CF6="Yes"),'Water Data'!H6,NA())</f>
        <v>100</v>
      </c>
      <c r="R6" s="85">
        <f>+IF(AND(ISNUMBER('Water Data'!H9),'Data Summary'!CG6="Yes"),'Water Data'!H9,NA())</f>
        <v>100</v>
      </c>
      <c r="S6" s="85">
        <f>+IF(AND(ISNUMBER('Water Data'!I4),'Data Summary'!CH6="Yes"),100-'Water Data'!I4,NA())</f>
        <v>100</v>
      </c>
      <c r="T6" s="85">
        <f>+IF(AND(ISNUMBER('Water Data'!I6),'Data Summary'!CI6="Yes"),'Water Data'!I6,NA())</f>
        <v>100</v>
      </c>
      <c r="U6" s="85">
        <f>+IF(AND(ISNUMBER('Water Data'!I9),'Data Summary'!CJ6="Yes"),'Water Data'!I9,NA())</f>
        <v>100</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f>+IF(AND(ISNUMBER('Sanitation Data'!H4),'Data Summary'!DE6="Yes"),100-'Sanitation Data'!H4,NA())</f>
        <v>100</v>
      </c>
      <c r="AQ6" s="86">
        <f>+IF(AND(ISNUMBER('Sanitation Data'!H6),'Data Summary'!DF6="Yes"),'Sanitation Data'!H6,NA())</f>
        <v>100</v>
      </c>
      <c r="AR6" s="86" t="e">
        <f>+IF(AND(ISNUMBER('Sanitation Data'!H10),'Data Summary'!DG6="Yes"),'Sanitation Data'!H10,NA())</f>
        <v>#N/A</v>
      </c>
      <c r="AS6" s="86" t="e">
        <f>+IF(AND(ISNUMBER('Sanitation Data'!H11),'Data Summary'!DH6="Yes"),'Sanitation Data'!H11,NA())</f>
        <v>#N/A</v>
      </c>
      <c r="AT6" s="86">
        <f>+IF(AND(ISNUMBER('Sanitation Data'!H12),'Data Summary'!DI6="Yes"),'Sanitation Data'!H12,NA())</f>
        <v>100</v>
      </c>
      <c r="AU6" s="86">
        <f>+IF(AND(ISNUMBER('Sanitation Data'!I4),'Data Summary'!DJ6="Yes"),100-'Sanitation Data'!I4,NA())</f>
        <v>100</v>
      </c>
      <c r="AV6" s="86">
        <f>+IF(AND(ISNUMBER('Sanitation Data'!I6),'Data Summary'!DK6="Yes"),'Sanitation Data'!I6,NA())</f>
        <v>100</v>
      </c>
      <c r="AW6" s="86" t="e">
        <f>+IF(AND(ISNUMBER('Sanitation Data'!I10),'Data Summary'!DL6="Yes"),'Sanitation Data'!I10,NA())</f>
        <v>#N/A</v>
      </c>
      <c r="AX6" s="86" t="e">
        <f>+IF(AND(ISNUMBER('Sanitation Data'!I11),'Data Summary'!DM6="Yes"),'Sanitation Data'!I11,NA())</f>
        <v>#N/A</v>
      </c>
      <c r="AY6" s="86">
        <f>+IF(AND(ISNUMBER('Sanitation Data'!I12),'Data Summary'!DN6="Yes"),'Sanitation Data'!I12,NA())</f>
        <v>100</v>
      </c>
      <c r="AZ6" s="87">
        <f>+IF(AND(ISNUMBER('Hygiene Data'!D5),'Data Summary'!DO6="Yes"),'Hygiene Data'!D5,NA())</f>
        <v>100</v>
      </c>
      <c r="BA6" s="87">
        <f>+IF(AND(ISNUMBER('Hygiene Data'!D7),'Data Summary'!DP6="Yes"),'Hygiene Data'!D7,NA())</f>
        <v>100</v>
      </c>
      <c r="BB6" s="87">
        <f>+IF(AND(ISNUMBER('Hygiene Data'!D9),'Data Summary'!DQ6="Yes"),'Hygiene Data'!D9,NA())</f>
        <v>100</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f>+IF(AND(ISNUMBER('Hygiene Data'!H5),'Data Summary'!EA6="Yes"),'Hygiene Data'!H5,NA())</f>
        <v>100</v>
      </c>
      <c r="BM6" s="87">
        <f>+IF(AND(ISNUMBER('Hygiene Data'!H7),'Data Summary'!EB6="Yes"),'Hygiene Data'!H7,NA())</f>
        <v>100</v>
      </c>
      <c r="BN6" s="87">
        <f>+IF(AND(ISNUMBER('Hygiene Data'!H9),'Data Summary'!EC6="Yes"),'Hygiene Data'!H9,NA())</f>
        <v>100</v>
      </c>
      <c r="BO6" s="87">
        <f>+IF(AND(ISNUMBER('Hygiene Data'!I5),'Data Summary'!ED6="Yes"),'Hygiene Data'!I5,NA())</f>
        <v>100</v>
      </c>
      <c r="BP6" s="87">
        <f>+IF(AND(ISNUMBER('Hygiene Data'!I7),'Data Summary'!EE6="Yes"),'Hygiene Data'!I7,NA())</f>
        <v>100</v>
      </c>
      <c r="BQ6" s="87">
        <f>+IF(AND(ISNUMBER('Hygiene Data'!I9),'Data Summary'!EF6="Yes"),'Hygiene Data'!I9,NA())</f>
        <v>100</v>
      </c>
    </row>
    <row xmlns:x14ac="http://schemas.microsoft.com/office/spreadsheetml/2009/9/ac" r="7" x14ac:dyDescent="0.2">
      <c r="A7" s="319" t="str">
        <f ca="true">+RIGHT('Data Summary'!A7,LEN('Data Summary'!A7)-9)</f>
        <v>UIS</v>
      </c>
      <c r="B7" s="32" t="str">
        <f ca="true">+IF(ISTEXT('Data Summary'!B7),'Data Summary'!B7,"")</f>
        <v>Other</v>
      </c>
      <c r="C7" s="318">
        <f ca="true">+VALUE('Data Summary'!C7)</f>
        <v>2019</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19" t="str">
        <f ca="true">+RIGHT('Data Summary'!A8,LEN('Data Summary'!A8)-9)</f>
        <v>UIS</v>
      </c>
      <c r="B8" s="32" t="str">
        <f ca="true">+IF(ISTEXT('Data Summary'!B8),'Data Summary'!B8,"")</f>
        <v>Other</v>
      </c>
      <c r="C8" s="318">
        <f ca="true">+VALUE('Data Summary'!C8)</f>
        <v>2020</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19" t="str">
        <f ca="true">+RIGHT('Data Summary'!A9,LEN('Data Summary'!A9)-9)</f>
        <v>PWH</v>
      </c>
      <c r="B9" s="32" t="str">
        <f ca="true">+IF(ISTEXT('Data Summary'!B9),'Data Summary'!B9,"")</f>
        <v>Other</v>
      </c>
      <c r="C9" s="318">
        <f ca="true">+VALUE('Data Summary'!C9)</f>
        <v>2021</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t="e">
        <f ca="true">+IF(AND(ISNUMBER(OFFSET('Water Data'!$H$4,0,10*ROW('Water Data'!H3))),'Data Summary'!CE9="Yes"),100-OFFSET('Water Data'!$H$4,0,10*ROW('Water Data'!H3)),NA())</f>
        <v>#N/A</v>
      </c>
      <c r="Q9" s="85" t="e">
        <f ca="true">+IF(AND(ISNUMBER(OFFSET('Water Data'!$H$6,0,10*ROW('Water Data'!H3))),'Data Summary'!CF9="Yes"),OFFSET('Water Data'!$H$6,0,10*ROW('Water Data'!H3)),NA())</f>
        <v>#N/A</v>
      </c>
      <c r="R9" s="85" t="e">
        <f ca="true">+IF(AND(ISNUMBER(OFFSET('Water Data'!$H$9,0,10*ROW('Water Data'!H3))),'Data Summary'!CG9="Yes"),OFFSET('Water Data'!$H$9,0,10*ROW('Water Data'!H3)),NA())</f>
        <v>#N/A</v>
      </c>
      <c r="S9" s="85" t="e">
        <f ca="true">+IF(AND(ISNUMBER(OFFSET('Water Data'!$I$4,0,10*ROW('Water Data'!I3))),'Data Summary'!CH9="Yes"),100-OFFSET('Water Data'!$I$4,0,10*ROW('Water Data'!I3)),NA())</f>
        <v>#N/A</v>
      </c>
      <c r="T9" s="85" t="e">
        <f ca="true">+IF(AND(ISNUMBER(OFFSET('Water Data'!$I$6,0,10*ROW('Water Data'!I3))),'Data Summary'!CI9="Yes"),OFFSET('Water Data'!$I$6,0,10*ROW('Water Data'!I3)),NA())</f>
        <v>#N/A</v>
      </c>
      <c r="U9" s="85" t="e">
        <f ca="true">+IF(AND(ISNUMBER(OFFSET('Water Data'!$I$9,0,10*ROW('Water Data'!I3))),'Data Summary'!CJ9="Yes"),OFFSET('Water Data'!$I$9,0,10*ROW('Water Data'!I3)),NA())</f>
        <v>#N/A</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t="e">
        <f ca="true">+IF(AND(ISNUMBER(OFFSET('Sanitation Data'!$H$4,0,10*ROW('Sanitation Data'!H3))),'Data Summary'!DE9="Yes"),100-OFFSET('Sanitation Data'!$H$4,0,10*ROW('Sanitation Data'!H3)),NA())</f>
        <v>#N/A</v>
      </c>
      <c r="AQ9" s="86" t="e">
        <f ca="true">+IF(AND(ISNUMBER(OFFSET('Sanitation Data'!$H$6,0,10*ROW('Sanitation Data'!H3))),'Data Summary'!DF9="Yes"),OFFSET('Sanitation Data'!$H$6,0,10*ROW('Sanitation Data'!H3)),NA())</f>
        <v>#N/A</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t="e">
        <f ca="true">+IF(AND(ISNUMBER(OFFSET('Sanitation Data'!$H$12,0,10*ROW('Sanitation Data'!H3))),'Data Summary'!DI9="Yes"),OFFSET('Sanitation Data'!$H$12,0,10*ROW('Sanitation Data'!H3)),NA())</f>
        <v>#N/A</v>
      </c>
      <c r="AU9" s="86" t="e">
        <f ca="true">+IF(AND(ISNUMBER(OFFSET('Sanitation Data'!$I$4,0,10*ROW('Sanitation Data'!I3))),'Data Summary'!DJ9="Yes"),100-OFFSET('Sanitation Data'!$I$4,0,10*ROW('Sanitation Data'!I3)),NA())</f>
        <v>#N/A</v>
      </c>
      <c r="AV9" s="86" t="e">
        <f ca="true">+IF(AND(ISNUMBER(OFFSET('Sanitation Data'!$I$6,0,10*ROW('Sanitation Data'!I3))),'Data Summary'!DK9="Yes"),OFFSET('Sanitation Data'!$I$6,0,10*ROW('Sanitation Data'!I3)),NA())</f>
        <v>#N/A</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t="e">
        <f ca="true">+IF(AND(ISNUMBER(OFFSET('Sanitation Data'!$I$12,0,10*ROW('Sanitation Data'!I3))),'Data Summary'!DN9="Yes"),OFFSET('Sanitation Data'!$I$12,0,10*ROW('Sanitation Data'!I3)),NA())</f>
        <v>#N/A</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t="e">
        <f ca="true">+IF(AND(ISNUMBER(OFFSET('Hygiene Data'!$H$5,0,10*ROW('Hygiene Data'!H3))),'Data Summary'!EA9="Yes"),OFFSET('Hygiene Data'!$H$5,0,10*ROW('Hygiene Data'!H3)),NA())</f>
        <v>#N/A</v>
      </c>
      <c r="BM9" s="87" t="e">
        <f ca="true">+IF(AND(ISNUMBER(OFFSET('Hygiene Data'!$H$7,0,10*ROW('Hygiene Data'!H3))),'Data Summary'!EB9="Yes"),OFFSET('Hygiene Data'!$H$7,0,10*ROW('Hygiene Data'!H3)),NA())</f>
        <v>#N/A</v>
      </c>
      <c r="BN9" s="87" t="e">
        <f ca="true">+IF(AND(ISNUMBER(OFFSET('Hygiene Data'!$H$9,0,10*ROW('Hygiene Data'!H3))),'Data Summary'!EC9="Yes"),OFFSET('Hygiene Data'!$H$9,0,10*ROW('Hygiene Data'!H3)),NA())</f>
        <v>#N/A</v>
      </c>
      <c r="BO9" s="87" t="e">
        <f ca="true">+IF(AND(ISNUMBER(OFFSET('Hygiene Data'!$I$5,0,10*ROW('Hygiene Data'!I3))),'Data Summary'!ED9="Yes"),OFFSET('Hygiene Data'!$I$5,0,10*ROW('Hygiene Data'!I3)),NA())</f>
        <v>#N/A</v>
      </c>
      <c r="BP9" s="87" t="e">
        <f ca="true">+IF(AND(ISNUMBER(OFFSET('Hygiene Data'!$I$7,0,10*ROW('Hygiene Data'!I3))),'Data Summary'!EE9="Yes"),OFFSET('Hygiene Data'!$I$7,0,10*ROW('Hygiene Data'!I3)),NA())</f>
        <v>#N/A</v>
      </c>
      <c r="BQ9" s="87" t="e">
        <f ca="true">+IF(AND(ISNUMBER(OFFSET('Hygiene Data'!$I$9,0,10*ROW('Hygiene Data'!I3))),'Data Summary'!EF9="Yes"),OFFSET('Hygiene Data'!$I$9,0,10*ROW('Hygiene Data'!I3)),NA())</f>
        <v>#N/A</v>
      </c>
    </row>
    <row xmlns:x14ac="http://schemas.microsoft.com/office/spreadsheetml/2009/9/ac" r="10" x14ac:dyDescent="0.2">
      <c r="A10" s="319" t="str">
        <f ca="true">+RIGHT('Data Summary'!A10,LEN('Data Summary'!A10)-9)</f>
        <v>UIS</v>
      </c>
      <c r="B10" s="32" t="str">
        <f ca="true">+IF(ISTEXT('Data Summary'!B10),'Data Summary'!B10,"")</f>
        <v>Other</v>
      </c>
      <c r="C10" s="318">
        <f ca="true">+VALUE('Data Summary'!C10)</f>
        <v>2021</v>
      </c>
      <c r="D10" s="85">
        <f ca="true">+IF(AND(ISNUMBER(OFFSET('Water Data'!$D$4,0,10*ROW('Water Data'!D4))),'Data Summary'!BS10="Yes"),100-OFFSET('Water Data'!$D$4,0,10*ROW('Water Data'!D4)),NA())</f>
        <v>100</v>
      </c>
      <c r="E10" s="85">
        <f ca="true">+IF(AND(ISNUMBER(OFFSET('Water Data'!$D$6,0,10*ROW('Water Data'!D4))),'Data Summary'!BT10="Yes"),OFFSET('Water Data'!$D$6,0,10*ROW('Water Data'!D4)),NA())</f>
        <v>100</v>
      </c>
      <c r="F10" s="85">
        <f ca="true">+IF(AND(ISNUMBER(OFFSET('Water Data'!$D$9,0,10*ROW('Water Data'!D4))),'Data Summary'!BU10="Yes"),OFFSET('Water Data'!$D$9,0,10*ROW('Water Data'!D4)),NA())</f>
        <v>100</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f ca="true">+IF(AND(ISNUMBER(OFFSET('Water Data'!$H$4,0,10*ROW('Water Data'!H4))),'Data Summary'!CE10="Yes"),100-OFFSET('Water Data'!$H$4,0,10*ROW('Water Data'!H4)),NA())</f>
        <v>100</v>
      </c>
      <c r="Q10" s="85">
        <f ca="true">+IF(AND(ISNUMBER(OFFSET('Water Data'!$H$6,0,10*ROW('Water Data'!H4))),'Data Summary'!CF10="Yes"),OFFSET('Water Data'!$H$6,0,10*ROW('Water Data'!H4)),NA())</f>
        <v>100</v>
      </c>
      <c r="R10" s="85">
        <f ca="true">+IF(AND(ISNUMBER(OFFSET('Water Data'!$H$9,0,10*ROW('Water Data'!H4))),'Data Summary'!CG10="Yes"),OFFSET('Water Data'!$H$9,0,10*ROW('Water Data'!H4)),NA())</f>
        <v>100</v>
      </c>
      <c r="S10" s="85">
        <f ca="true">+IF(AND(ISNUMBER(OFFSET('Water Data'!$I$4,0,10*ROW('Water Data'!I4))),'Data Summary'!CH10="Yes"),100-OFFSET('Water Data'!$I$4,0,10*ROW('Water Data'!I4)),NA())</f>
        <v>100</v>
      </c>
      <c r="T10" s="85">
        <f ca="true">+IF(AND(ISNUMBER(OFFSET('Water Data'!$I$6,0,10*ROW('Water Data'!I4))),'Data Summary'!CI10="Yes"),OFFSET('Water Data'!$I$6,0,10*ROW('Water Data'!I4)),NA())</f>
        <v>100</v>
      </c>
      <c r="U10" s="85">
        <f ca="true">+IF(AND(ISNUMBER(OFFSET('Water Data'!$I$9,0,10*ROW('Water Data'!I4))),'Data Summary'!CJ10="Yes"),OFFSET('Water Data'!$I$9,0,10*ROW('Water Data'!I4)),NA())</f>
        <v>100</v>
      </c>
      <c r="V10" s="86">
        <f ca="true">+IF(AND(ISNUMBER(OFFSET('Sanitation Data'!$D$4,0,10*ROW('Sanitation Data'!D4))),'Data Summary'!CK10="Yes"),100-OFFSET('Sanitation Data'!$D$4,0,10*ROW('Sanitation Data'!D4)),NA())</f>
        <v>100</v>
      </c>
      <c r="W10" s="86">
        <f ca="true">+IF(AND(ISNUMBER(OFFSET('Sanitation Data'!$D$6,0,10*ROW('Sanitation Data'!D4))),'Data Summary'!CL10="Yes"),OFFSET('Sanitation Data'!$D$6,0,10*ROW('Sanitation Data'!D4)),NA())</f>
        <v>100</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f ca="true">+IF(AND(ISNUMBER(OFFSET('Sanitation Data'!$D$12,0,10*ROW('Sanitation Data'!D4))),'Data Summary'!CO10="Yes"),OFFSET('Sanitation Data'!$D$12,0,10*ROW('Sanitation Data'!D4)),NA())</f>
        <v>100</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f ca="true">+IF(AND(ISNUMBER(OFFSET('Sanitation Data'!$H$4,0,10*ROW('Sanitation Data'!H4))),'Data Summary'!DE10="Yes"),100-OFFSET('Sanitation Data'!$H$4,0,10*ROW('Sanitation Data'!H4)),NA())</f>
        <v>100</v>
      </c>
      <c r="AQ10" s="86">
        <f ca="true">+IF(AND(ISNUMBER(OFFSET('Sanitation Data'!$H$6,0,10*ROW('Sanitation Data'!H4))),'Data Summary'!DF10="Yes"),OFFSET('Sanitation Data'!$H$6,0,10*ROW('Sanitation Data'!H4)),NA())</f>
        <v>100</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f ca="true">+IF(AND(ISNUMBER(OFFSET('Sanitation Data'!$H$12,0,10*ROW('Sanitation Data'!H4))),'Data Summary'!DI10="Yes"),OFFSET('Sanitation Data'!$H$12,0,10*ROW('Sanitation Data'!H4)),NA())</f>
        <v>100</v>
      </c>
      <c r="AU10" s="86">
        <f ca="true">+IF(AND(ISNUMBER(OFFSET('Sanitation Data'!$I$4,0,10*ROW('Sanitation Data'!I4))),'Data Summary'!DJ10="Yes"),100-OFFSET('Sanitation Data'!$I$4,0,10*ROW('Sanitation Data'!I4)),NA())</f>
        <v>100</v>
      </c>
      <c r="AV10" s="86">
        <f ca="true">+IF(AND(ISNUMBER(OFFSET('Sanitation Data'!$I$6,0,10*ROW('Sanitation Data'!I4))),'Data Summary'!DK10="Yes"),OFFSET('Sanitation Data'!$I$6,0,10*ROW('Sanitation Data'!I4)),NA())</f>
        <v>100</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f ca="true">+IF(AND(ISNUMBER(OFFSET('Sanitation Data'!$I$12,0,10*ROW('Sanitation Data'!I4))),'Data Summary'!DN10="Yes"),OFFSET('Sanitation Data'!$I$12,0,10*ROW('Sanitation Data'!I4)),NA())</f>
        <v>100</v>
      </c>
      <c r="AZ10" s="87">
        <f ca="true">+IF(AND(ISNUMBER(OFFSET('Hygiene Data'!$D$5,0,10*ROW('Hygiene Data'!D4))),'Data Summary'!DO10="Yes"),OFFSET('Hygiene Data'!$D$5,0,10*ROW('Hygiene Data'!D4)),NA())</f>
        <v>100</v>
      </c>
      <c r="BA10" s="87">
        <f ca="true">+IF(AND(ISNUMBER(OFFSET('Hygiene Data'!$D$7,0,10*ROW('Hygiene Data'!D4))),'Data Summary'!DP10="Yes"),OFFSET('Hygiene Data'!$D$7,0,10*ROW('Hygiene Data'!D4)),NA())</f>
        <v>100</v>
      </c>
      <c r="BB10" s="87">
        <f ca="true">+IF(AND(ISNUMBER(OFFSET('Hygiene Data'!$D$9,0,10*ROW('Hygiene Data'!D4))),'Data Summary'!DQ10="Yes"),OFFSET('Hygiene Data'!$D$9,0,10*ROW('Hygiene Data'!D4)),NA())</f>
        <v>100</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f ca="true">+IF(AND(ISNUMBER(OFFSET('Hygiene Data'!$H$5,0,10*ROW('Hygiene Data'!H4))),'Data Summary'!EA10="Yes"),OFFSET('Hygiene Data'!$H$5,0,10*ROW('Hygiene Data'!H4)),NA())</f>
        <v>100</v>
      </c>
      <c r="BM10" s="87">
        <f ca="true">+IF(AND(ISNUMBER(OFFSET('Hygiene Data'!$H$7,0,10*ROW('Hygiene Data'!H4))),'Data Summary'!EB10="Yes"),OFFSET('Hygiene Data'!$H$7,0,10*ROW('Hygiene Data'!H4)),NA())</f>
        <v>100</v>
      </c>
      <c r="BN10" s="87">
        <f ca="true">+IF(AND(ISNUMBER(OFFSET('Hygiene Data'!$H$9,0,10*ROW('Hygiene Data'!H4))),'Data Summary'!EC10="Yes"),OFFSET('Hygiene Data'!$H$9,0,10*ROW('Hygiene Data'!H4)),NA())</f>
        <v>100</v>
      </c>
      <c r="BO10" s="87">
        <f ca="true">+IF(AND(ISNUMBER(OFFSET('Hygiene Data'!$I$5,0,10*ROW('Hygiene Data'!I4))),'Data Summary'!ED10="Yes"),OFFSET('Hygiene Data'!$I$5,0,10*ROW('Hygiene Data'!I4)),NA())</f>
        <v>100</v>
      </c>
      <c r="BP10" s="87">
        <f ca="true">+IF(AND(ISNUMBER(OFFSET('Hygiene Data'!$I$7,0,10*ROW('Hygiene Data'!I4))),'Data Summary'!EE10="Yes"),OFFSET('Hygiene Data'!$I$7,0,10*ROW('Hygiene Data'!I4)),NA())</f>
        <v>100</v>
      </c>
      <c r="BQ10" s="87">
        <f ca="true">+IF(AND(ISNUMBER(OFFSET('Hygiene Data'!$I$9,0,10*ROW('Hygiene Data'!I4))),'Data Summary'!EF10="Yes"),OFFSET('Hygiene Data'!$I$9,0,10*ROW('Hygiene Data'!I4)),NA())</f>
        <v>100</v>
      </c>
    </row>
    <row xmlns:x14ac="http://schemas.microsoft.com/office/spreadsheetml/2009/9/ac" r="11" x14ac:dyDescent="0.2">
      <c r="A11" s="319" t="str">
        <f ca="true">+RIGHT('Data Summary'!A11,LEN('Data Summary'!A11)-9)</f>
        <v>UIS</v>
      </c>
      <c r="B11" s="32" t="str">
        <f ca="true">+IF(ISTEXT('Data Summary'!B11),'Data Summary'!B11,"")</f>
        <v>Other</v>
      </c>
      <c r="C11" s="318">
        <f ca="true">+VALUE('Data Summary'!C11)</f>
        <v>2022</v>
      </c>
      <c r="D11" s="85">
        <f ca="true">+IF(AND(ISNUMBER(OFFSET('Water Data'!$D$4,0,10*ROW('Water Data'!D5))),'Data Summary'!BS11="Yes"),100-OFFSET('Water Data'!$D$4,0,10*ROW('Water Data'!D5)),NA())</f>
        <v>100</v>
      </c>
      <c r="E11" s="85">
        <f ca="true">+IF(AND(ISNUMBER(OFFSET('Water Data'!$D$6,0,10*ROW('Water Data'!D5))),'Data Summary'!BT11="Yes"),OFFSET('Water Data'!$D$6,0,10*ROW('Water Data'!D5)),NA())</f>
        <v>100</v>
      </c>
      <c r="F11" s="85">
        <f ca="true">+IF(AND(ISNUMBER(OFFSET('Water Data'!$D$9,0,10*ROW('Water Data'!D5))),'Data Summary'!BU11="Yes"),OFFSET('Water Data'!$D$9,0,10*ROW('Water Data'!D5)),NA())</f>
        <v>100</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f ca="true">+IF(AND(ISNUMBER(OFFSET('Water Data'!$H$4,0,10*ROW('Water Data'!H5))),'Data Summary'!CE11="Yes"),100-OFFSET('Water Data'!$H$4,0,10*ROW('Water Data'!H5)),NA())</f>
        <v>100</v>
      </c>
      <c r="Q11" s="85">
        <f ca="true">+IF(AND(ISNUMBER(OFFSET('Water Data'!$H$6,0,10*ROW('Water Data'!H5))),'Data Summary'!CF11="Yes"),OFFSET('Water Data'!$H$6,0,10*ROW('Water Data'!H5)),NA())</f>
        <v>100</v>
      </c>
      <c r="R11" s="85">
        <f ca="true">+IF(AND(ISNUMBER(OFFSET('Water Data'!$H$9,0,10*ROW('Water Data'!H5))),'Data Summary'!CG11="Yes"),OFFSET('Water Data'!$H$9,0,10*ROW('Water Data'!H5)),NA())</f>
        <v>100</v>
      </c>
      <c r="S11" s="85">
        <f ca="true">+IF(AND(ISNUMBER(OFFSET('Water Data'!$I$4,0,10*ROW('Water Data'!I5))),'Data Summary'!CH11="Yes"),100-OFFSET('Water Data'!$I$4,0,10*ROW('Water Data'!I5)),NA())</f>
        <v>100</v>
      </c>
      <c r="T11" s="85">
        <f ca="true">+IF(AND(ISNUMBER(OFFSET('Water Data'!$I$6,0,10*ROW('Water Data'!I5))),'Data Summary'!CI11="Yes"),OFFSET('Water Data'!$I$6,0,10*ROW('Water Data'!I5)),NA())</f>
        <v>100</v>
      </c>
      <c r="U11" s="85">
        <f ca="true">+IF(AND(ISNUMBER(OFFSET('Water Data'!$I$9,0,10*ROW('Water Data'!I5))),'Data Summary'!CJ11="Yes"),OFFSET('Water Data'!$I$9,0,10*ROW('Water Data'!I5)),NA())</f>
        <v>100</v>
      </c>
      <c r="V11" s="86">
        <f ca="true">+IF(AND(ISNUMBER(OFFSET('Sanitation Data'!$D$4,0,10*ROW('Sanitation Data'!D5))),'Data Summary'!CK11="Yes"),100-OFFSET('Sanitation Data'!$D$4,0,10*ROW('Sanitation Data'!D5)),NA())</f>
        <v>100</v>
      </c>
      <c r="W11" s="86">
        <f ca="true">+IF(AND(ISNUMBER(OFFSET('Sanitation Data'!$D$6,0,10*ROW('Sanitation Data'!D5))),'Data Summary'!CL11="Yes"),OFFSET('Sanitation Data'!$D$6,0,10*ROW('Sanitation Data'!D5)),NA())</f>
        <v>100</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f ca="true">+IF(AND(ISNUMBER(OFFSET('Sanitation Data'!$D$12,0,10*ROW('Sanitation Data'!D5))),'Data Summary'!CO11="Yes"),OFFSET('Sanitation Data'!$D$12,0,10*ROW('Sanitation Data'!D5)),NA())</f>
        <v>100</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f ca="true">+IF(AND(ISNUMBER(OFFSET('Sanitation Data'!$H$4,0,10*ROW('Sanitation Data'!H5))),'Data Summary'!DE11="Yes"),100-OFFSET('Sanitation Data'!$H$4,0,10*ROW('Sanitation Data'!H5)),NA())</f>
        <v>100</v>
      </c>
      <c r="AQ11" s="86">
        <f ca="true">+IF(AND(ISNUMBER(OFFSET('Sanitation Data'!$H$6,0,10*ROW('Sanitation Data'!H5))),'Data Summary'!DF11="Yes"),OFFSET('Sanitation Data'!$H$6,0,10*ROW('Sanitation Data'!H5)),NA())</f>
        <v>100</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f ca="true">+IF(AND(ISNUMBER(OFFSET('Sanitation Data'!$H$12,0,10*ROW('Sanitation Data'!H5))),'Data Summary'!DI11="Yes"),OFFSET('Sanitation Data'!$H$12,0,10*ROW('Sanitation Data'!H5)),NA())</f>
        <v>100</v>
      </c>
      <c r="AU11" s="86">
        <f ca="true">+IF(AND(ISNUMBER(OFFSET('Sanitation Data'!$I$4,0,10*ROW('Sanitation Data'!I5))),'Data Summary'!DJ11="Yes"),100-OFFSET('Sanitation Data'!$I$4,0,10*ROW('Sanitation Data'!I5)),NA())</f>
        <v>100</v>
      </c>
      <c r="AV11" s="86">
        <f ca="true">+IF(AND(ISNUMBER(OFFSET('Sanitation Data'!$I$6,0,10*ROW('Sanitation Data'!I5))),'Data Summary'!DK11="Yes"),OFFSET('Sanitation Data'!$I$6,0,10*ROW('Sanitation Data'!I5)),NA())</f>
        <v>100</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f ca="true">+IF(AND(ISNUMBER(OFFSET('Sanitation Data'!$I$12,0,10*ROW('Sanitation Data'!I5))),'Data Summary'!DN11="Yes"),OFFSET('Sanitation Data'!$I$12,0,10*ROW('Sanitation Data'!I5)),NA())</f>
        <v>100</v>
      </c>
      <c r="AZ11" s="87">
        <f ca="true">+IF(AND(ISNUMBER(OFFSET('Hygiene Data'!$D$5,0,10*ROW('Hygiene Data'!D5))),'Data Summary'!DO11="Yes"),OFFSET('Hygiene Data'!$D$5,0,10*ROW('Hygiene Data'!D5)),NA())</f>
        <v>100</v>
      </c>
      <c r="BA11" s="87">
        <f ca="true">+IF(AND(ISNUMBER(OFFSET('Hygiene Data'!$D$7,0,10*ROW('Hygiene Data'!D5))),'Data Summary'!DP11="Yes"),OFFSET('Hygiene Data'!$D$7,0,10*ROW('Hygiene Data'!D5)),NA())</f>
        <v>100</v>
      </c>
      <c r="BB11" s="87">
        <f ca="true">+IF(AND(ISNUMBER(OFFSET('Hygiene Data'!$D$9,0,10*ROW('Hygiene Data'!D5))),'Data Summary'!DQ11="Yes"),OFFSET('Hygiene Data'!$D$9,0,10*ROW('Hygiene Data'!D5)),NA())</f>
        <v>100</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f ca="true">+IF(AND(ISNUMBER(OFFSET('Hygiene Data'!$H$5,0,10*ROW('Hygiene Data'!H5))),'Data Summary'!EA11="Yes"),OFFSET('Hygiene Data'!$H$5,0,10*ROW('Hygiene Data'!H5)),NA())</f>
        <v>100</v>
      </c>
      <c r="BM11" s="87">
        <f ca="true">+IF(AND(ISNUMBER(OFFSET('Hygiene Data'!$H$7,0,10*ROW('Hygiene Data'!H5))),'Data Summary'!EB11="Yes"),OFFSET('Hygiene Data'!$H$7,0,10*ROW('Hygiene Data'!H5)),NA())</f>
        <v>100</v>
      </c>
      <c r="BN11" s="87">
        <f ca="true">+IF(AND(ISNUMBER(OFFSET('Hygiene Data'!$H$9,0,10*ROW('Hygiene Data'!H5))),'Data Summary'!EC11="Yes"),OFFSET('Hygiene Data'!$H$9,0,10*ROW('Hygiene Data'!H5)),NA())</f>
        <v>100</v>
      </c>
      <c r="BO11" s="87">
        <f ca="true">+IF(AND(ISNUMBER(OFFSET('Hygiene Data'!$I$5,0,10*ROW('Hygiene Data'!I5))),'Data Summary'!ED11="Yes"),OFFSET('Hygiene Data'!$I$5,0,10*ROW('Hygiene Data'!I5)),NA())</f>
        <v>100</v>
      </c>
      <c r="BP11" s="87">
        <f ca="true">+IF(AND(ISNUMBER(OFFSET('Hygiene Data'!$I$7,0,10*ROW('Hygiene Data'!I5))),'Data Summary'!EE11="Yes"),OFFSET('Hygiene Data'!$I$7,0,10*ROW('Hygiene Data'!I5)),NA())</f>
        <v>100</v>
      </c>
      <c r="BQ11" s="87">
        <f ca="true">+IF(AND(ISNUMBER(OFFSET('Hygiene Data'!$I$9,0,10*ROW('Hygiene Data'!I5))),'Data Summary'!EF11="Yes"),OFFSET('Hygiene Data'!$I$9,0,10*ROW('Hygiene Data'!I5)),NA())</f>
        <v>100</v>
      </c>
    </row>
    <row xmlns:x14ac="http://schemas.microsoft.com/office/spreadsheetml/2009/9/ac" r="12" x14ac:dyDescent="0.2">
      <c r="A12" s="319" t="e">
        <f ca="true">+RIGHT('Data Summary'!A12,LEN('Data Summary'!A12)-9)</f>
        <v>#VALUE!</v>
      </c>
      <c r="B12" s="32" t="str">
        <f ca="true">+IF(ISTEXT('Data Summary'!B12),'Data Summary'!B12,"")</f>
        <v/>
      </c>
      <c r="C12" s="318"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Data'!$D$4,0,10*ROW('Sanitation Data'!D6))),'Data Summary'!CK12="Yes"),100-OFFSET('Sanitation Data'!$D$4,0,10*ROW('Sanitation Data'!D6)),NA())</f>
        <v>#N/A</v>
      </c>
      <c r="W12" s="86" t="e">
        <f ca="true">+IF(AND(ISNUMBER(OFFSET('Sanitation Data'!$D$6,0,10*ROW('Sanitation Data'!D6))),'Data Summary'!CL12="Yes"),OFFSET('Sanitation Data'!$D$6,0,10*ROW('Sanitation Data'!D6)),NA())</f>
        <v>#N/A</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t="e">
        <f ca="true">+IF(AND(ISNUMBER(OFFSET('Sanitation Data'!$D$12,0,10*ROW('Sanitation Data'!D6))),'Data Summary'!CO12="Yes"),OFFSET('Sanitation Data'!$D$12,0,10*ROW('Sanitation Data'!D6)),NA())</f>
        <v>#N/A</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t="e">
        <f ca="true">+IF(AND(ISNUMBER(OFFSET('Hygiene Data'!$D$5,0,10*ROW('Hygiene Data'!D6))),'Data Summary'!DO12="Yes"),OFFSET('Hygiene Data'!$D$5,0,10*ROW('Hygiene Data'!D6)),NA())</f>
        <v>#N/A</v>
      </c>
      <c r="BA12" s="87" t="e">
        <f ca="true">+IF(AND(ISNUMBER(OFFSET('Hygiene Data'!$D$7,0,10*ROW('Hygiene Data'!D6))),'Data Summary'!DP12="Yes"),OFFSET('Hygiene Data'!$D$7,0,10*ROW('Hygiene Data'!D6)),NA())</f>
        <v>#N/A</v>
      </c>
      <c r="BB12" s="87" t="e">
        <f ca="true">+IF(AND(ISNUMBER(OFFSET('Hygiene Data'!$D$9,0,10*ROW('Hygiene Data'!D6))),'Data Summary'!DQ12="Yes"),OFFSET('Hygiene Data'!$D$9,0,10*ROW('Hygiene Data'!D6)),NA())</f>
        <v>#N/A</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19" t="e">
        <f ca="true">+RIGHT('Data Summary'!A13,LEN('Data Summary'!A13)-9)</f>
        <v>#VALUE!</v>
      </c>
      <c r="B13" s="32" t="str">
        <f ca="true">+IF(ISTEXT('Data Summary'!B13),'Data Summary'!B13,"")</f>
        <v/>
      </c>
      <c r="C13" s="318"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19" t="e">
        <f ca="true">+RIGHT('Data Summary'!A14,LEN('Data Summary'!A14)-9)</f>
        <v>#VALUE!</v>
      </c>
      <c r="B14" s="32" t="str">
        <f ca="true">+IF(ISTEXT('Data Summary'!B14),'Data Summary'!B14,"")</f>
        <v/>
      </c>
      <c r="C14" s="318"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19" t="e">
        <f ca="true">+RIGHT('Data Summary'!A15,LEN('Data Summary'!A15)-9)</f>
        <v>#VALUE!</v>
      </c>
      <c r="B15" s="32" t="str">
        <f ca="true">+IF(ISTEXT('Data Summary'!B15),'Data Summary'!B15,"")</f>
        <v/>
      </c>
      <c r="C15" s="318"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19" t="e">
        <f ca="true">+RIGHT('Data Summary'!A16,LEN('Data Summary'!A16)-9)</f>
        <v>#VALUE!</v>
      </c>
      <c r="B16" s="32" t="str">
        <f ca="true">+IF(ISTEXT('Data Summary'!B16),'Data Summary'!B16,"")</f>
        <v/>
      </c>
      <c r="C16" s="318"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19" t="e">
        <f ca="true">+RIGHT('Data Summary'!A17,LEN('Data Summary'!A17)-9)</f>
        <v>#VALUE!</v>
      </c>
      <c r="B17" s="32" t="str">
        <f ca="true">+IF(ISTEXT('Data Summary'!B17),'Data Summary'!B17,"")</f>
        <v/>
      </c>
      <c r="C17" s="318"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19" t="e">
        <f ca="true">+RIGHT('Data Summary'!A18,LEN('Data Summary'!A18)-9)</f>
        <v>#VALUE!</v>
      </c>
      <c r="B18" s="32" t="str">
        <f ca="true">+IF(ISTEXT('Data Summary'!B18),'Data Summary'!B18,"")</f>
        <v/>
      </c>
      <c r="C18" s="318"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19" t="e">
        <f ca="true">+RIGHT('Data Summary'!A19,LEN('Data Summary'!A19)-9)</f>
        <v>#VALUE!</v>
      </c>
      <c r="B19" s="32" t="str">
        <f ca="true">+IF(ISTEXT('Data Summary'!B19),'Data Summary'!B19,"")</f>
        <v/>
      </c>
      <c r="C19" s="318"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19" t="e">
        <f ca="true">+RIGHT('Data Summary'!A20,LEN('Data Summary'!A20)-9)</f>
        <v>#VALUE!</v>
      </c>
      <c r="B20" s="32" t="str">
        <f ca="true">+IF(ISTEXT('Data Summary'!B20),'Data Summary'!B20,"")</f>
        <v/>
      </c>
      <c r="C20" s="318"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19" t="e">
        <f ca="true">+RIGHT('Data Summary'!A21,LEN('Data Summary'!A21)-9)</f>
        <v>#VALUE!</v>
      </c>
      <c r="B21" s="32" t="str">
        <f ca="true">+IF(ISTEXT('Data Summary'!B21),'Data Summary'!B21,"")</f>
        <v/>
      </c>
      <c r="C21" s="318"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19" t="e">
        <f ca="true">+RIGHT('Data Summary'!A22,LEN('Data Summary'!A22)-9)</f>
        <v>#VALUE!</v>
      </c>
      <c r="B22" s="32" t="str">
        <f ca="true">+IF(ISTEXT('Data Summary'!B22),'Data Summary'!B22,"")</f>
        <v/>
      </c>
      <c r="C22" s="318"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19" t="e">
        <f ca="true">+RIGHT('Data Summary'!A23,LEN('Data Summary'!A23)-9)</f>
        <v>#VALUE!</v>
      </c>
      <c r="B23" s="32" t="str">
        <f ca="true">+IF(ISTEXT('Data Summary'!B23),'Data Summary'!B23,"")</f>
        <v/>
      </c>
      <c r="C23" s="318"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19" t="e">
        <f ca="true">+RIGHT('Data Summary'!A24,LEN('Data Summary'!A24)-9)</f>
        <v>#VALUE!</v>
      </c>
      <c r="B24" s="32" t="str">
        <f ca="true">+IF(ISTEXT('Data Summary'!B24),'Data Summary'!B24,"")</f>
        <v/>
      </c>
      <c r="C24" s="318"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19" t="e">
        <f ca="true">+RIGHT('Data Summary'!A25,LEN('Data Summary'!A25)-9)</f>
        <v>#VALUE!</v>
      </c>
      <c r="B25" s="32" t="str">
        <f ca="true">+IF(ISTEXT('Data Summary'!B25),'Data Summary'!B25,"")</f>
        <v/>
      </c>
      <c r="C25" s="318"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19" t="e">
        <f ca="true">+RIGHT('Data Summary'!A26,LEN('Data Summary'!A26)-9)</f>
        <v>#VALUE!</v>
      </c>
      <c r="B26" s="32" t="str">
        <f ca="true">+IF(ISTEXT('Data Summary'!B26),'Data Summary'!B26,"")</f>
        <v/>
      </c>
      <c r="C26" s="318"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19" t="e">
        <f ca="true">+RIGHT('Data Summary'!A27,LEN('Data Summary'!A27)-9)</f>
        <v>#VALUE!</v>
      </c>
      <c r="B27" s="32" t="str">
        <f ca="true">+IF(ISTEXT('Data Summary'!B27),'Data Summary'!B27,"")</f>
        <v/>
      </c>
      <c r="C27" s="318"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19" t="e">
        <f ca="true">+RIGHT('Data Summary'!A28,LEN('Data Summary'!A28)-9)</f>
        <v>#VALUE!</v>
      </c>
      <c r="B28" s="32" t="str">
        <f ca="true">+IF(ISTEXT('Data Summary'!B28),'Data Summary'!B28,"")</f>
        <v/>
      </c>
      <c r="C28" s="318"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19" t="e">
        <f ca="true">+RIGHT('Data Summary'!A29,LEN('Data Summary'!A29)-9)</f>
        <v>#VALUE!</v>
      </c>
      <c r="B29" s="32" t="str">
        <f ca="true">+IF(ISTEXT('Data Summary'!B29),'Data Summary'!B29,"")</f>
        <v/>
      </c>
      <c r="C29" s="318"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19" t="e">
        <f ca="true">+RIGHT('Data Summary'!A30,LEN('Data Summary'!A30)-9)</f>
        <v>#VALUE!</v>
      </c>
      <c r="B30" s="32" t="str">
        <f ca="true">+IF(ISTEXT('Data Summary'!B30),'Data Summary'!B30,"")</f>
        <v/>
      </c>
      <c r="C30" s="318"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19" t="e">
        <f ca="true">+RIGHT('Data Summary'!A31,LEN('Data Summary'!A31)-9)</f>
        <v>#VALUE!</v>
      </c>
      <c r="B31" s="32" t="str">
        <f ca="true">+IF(ISTEXT('Data Summary'!B31),'Data Summary'!B31,"")</f>
        <v/>
      </c>
      <c r="C31" s="318"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19" t="e">
        <f ca="true">+RIGHT('Data Summary'!A32,LEN('Data Summary'!A32)-9)</f>
        <v>#VALUE!</v>
      </c>
      <c r="B32" s="32" t="str">
        <f ca="true">+IF(ISTEXT('Data Summary'!B32),'Data Summary'!B32,"")</f>
        <v/>
      </c>
      <c r="C32" s="318"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19" t="e">
        <f ca="true">+RIGHT('Data Summary'!A33,LEN('Data Summary'!A33)-9)</f>
        <v>#VALUE!</v>
      </c>
      <c r="B33" s="32" t="str">
        <f ca="true">+IF(ISTEXT('Data Summary'!B33),'Data Summary'!B33,"")</f>
        <v/>
      </c>
      <c r="C33" s="318"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19" t="e">
        <f ca="true">+RIGHT('Data Summary'!A34,LEN('Data Summary'!A34)-9)</f>
        <v>#VALUE!</v>
      </c>
      <c r="B34" s="32" t="str">
        <f ca="true">+IF(ISTEXT('Data Summary'!B34),'Data Summary'!B34,"")</f>
        <v/>
      </c>
      <c r="C34" s="318"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19" t="e">
        <f ca="true">+RIGHT('Data Summary'!A35,LEN('Data Summary'!A35)-9)</f>
        <v>#VALUE!</v>
      </c>
      <c r="B35" s="32" t="str">
        <f ca="true">+IF(ISTEXT('Data Summary'!B35),'Data Summary'!B35,"")</f>
        <v/>
      </c>
      <c r="C35" s="318"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19" t="e">
        <f ca="true">+RIGHT('Data Summary'!A36,LEN('Data Summary'!A36)-9)</f>
        <v>#VALUE!</v>
      </c>
      <c r="B36" s="32" t="str">
        <f ca="true">+IF(ISTEXT('Data Summary'!B36),'Data Summary'!B36,"")</f>
        <v/>
      </c>
      <c r="C36" s="318"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19" t="e">
        <f ca="true">+RIGHT('Data Summary'!A37,LEN('Data Summary'!A37)-9)</f>
        <v>#VALUE!</v>
      </c>
      <c r="B37" s="32" t="str">
        <f ca="true">+IF(ISTEXT('Data Summary'!B37),'Data Summary'!B37,"")</f>
        <v/>
      </c>
      <c r="C37" s="318"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19" t="e">
        <f ca="true">+RIGHT('Data Summary'!A38,LEN('Data Summary'!A38)-9)</f>
        <v>#VALUE!</v>
      </c>
      <c r="B38" s="32" t="str">
        <f ca="true">+IF(ISTEXT('Data Summary'!B38),'Data Summary'!B38,"")</f>
        <v/>
      </c>
      <c r="C38" s="318"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19" t="e">
        <f ca="true">+RIGHT('Data Summary'!A39,LEN('Data Summary'!A39)-9)</f>
        <v>#VALUE!</v>
      </c>
      <c r="B39" s="32" t="str">
        <f ca="true">+IF(ISTEXT('Data Summary'!B39),'Data Summary'!B39,"")</f>
        <v/>
      </c>
      <c r="C39" s="318"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19" t="e">
        <f ca="true">+RIGHT('Data Summary'!A40,LEN('Data Summary'!A40)-9)</f>
        <v>#VALUE!</v>
      </c>
      <c r="B40" s="32" t="str">
        <f ca="true">+IF(ISTEXT('Data Summary'!B40),'Data Summary'!B40,"")</f>
        <v/>
      </c>
      <c r="C40" s="318"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19" t="e">
        <f ca="true">+RIGHT('Data Summary'!A41,LEN('Data Summary'!A41)-9)</f>
        <v>#VALUE!</v>
      </c>
      <c r="B41" s="32" t="str">
        <f ca="true">+IF(ISTEXT('Data Summary'!B41),'Data Summary'!B41,"")</f>
        <v/>
      </c>
      <c r="C41" s="318"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19" t="e">
        <f ca="true">+RIGHT('Data Summary'!A42,LEN('Data Summary'!A42)-9)</f>
        <v>#VALUE!</v>
      </c>
      <c r="B42" s="32" t="str">
        <f ca="true">+IF(ISTEXT('Data Summary'!B42),'Data Summary'!B42,"")</f>
        <v/>
      </c>
      <c r="C42" s="318"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19" t="e">
        <f ca="true">+RIGHT('Data Summary'!A43,LEN('Data Summary'!A43)-9)</f>
        <v>#VALUE!</v>
      </c>
      <c r="B43" s="32" t="str">
        <f ca="true">+IF(ISTEXT('Data Summary'!B43),'Data Summary'!B43,"")</f>
        <v/>
      </c>
      <c r="C43" s="318"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19" t="e">
        <f ca="true">+RIGHT('Data Summary'!A44,LEN('Data Summary'!A44)-9)</f>
        <v>#VALUE!</v>
      </c>
      <c r="B44" s="32" t="str">
        <f ca="true">+IF(ISTEXT('Data Summary'!B44),'Data Summary'!B44,"")</f>
        <v/>
      </c>
      <c r="C44" s="318"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19" t="e">
        <f ca="true">+RIGHT('Data Summary'!A45,LEN('Data Summary'!A45)-9)</f>
        <v>#VALUE!</v>
      </c>
      <c r="B45" s="32" t="str">
        <f ca="true">+IF(ISTEXT('Data Summary'!B45),'Data Summary'!B45,"")</f>
        <v/>
      </c>
      <c r="C45" s="318"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19" t="e">
        <f ca="true">+RIGHT('Data Summary'!A46,LEN('Data Summary'!A46)-9)</f>
        <v>#VALUE!</v>
      </c>
      <c r="B46" s="32" t="str">
        <f ca="true">+IF(ISTEXT('Data Summary'!B46),'Data Summary'!B46,"")</f>
        <v/>
      </c>
      <c r="C46" s="318"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19" t="e">
        <f ca="true">+RIGHT('Data Summary'!A47,LEN('Data Summary'!A47)-9)</f>
        <v>#VALUE!</v>
      </c>
      <c r="B47" s="32" t="str">
        <f ca="true">+IF(ISTEXT('Data Summary'!B47),'Data Summary'!B47,"")</f>
        <v/>
      </c>
      <c r="C47" s="318"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19" t="e">
        <f ca="true">+RIGHT('Data Summary'!A48,LEN('Data Summary'!A48)-9)</f>
        <v>#VALUE!</v>
      </c>
      <c r="B48" s="32" t="str">
        <f ca="true">+IF(ISTEXT('Data Summary'!B48),'Data Summary'!B48,"")</f>
        <v/>
      </c>
      <c r="C48" s="318"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19" t="e">
        <f ca="true">+RIGHT('Data Summary'!A49,LEN('Data Summary'!A49)-9)</f>
        <v>#VALUE!</v>
      </c>
      <c r="B49" s="32" t="str">
        <f ca="true">+IF(ISTEXT('Data Summary'!B49),'Data Summary'!B49,"")</f>
        <v/>
      </c>
      <c r="C49" s="318"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19" t="e">
        <f ca="true">+RIGHT('Data Summary'!A50,LEN('Data Summary'!A50)-9)</f>
        <v>#VALUE!</v>
      </c>
      <c r="B50" s="32" t="str">
        <f ca="true">+IF(ISTEXT('Data Summary'!B50),'Data Summary'!B50,"")</f>
        <v/>
      </c>
      <c r="C50" s="318"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19" t="e">
        <f ca="true">+RIGHT('Data Summary'!A51,LEN('Data Summary'!A51)-9)</f>
        <v>#VALUE!</v>
      </c>
      <c r="B51" s="32" t="str">
        <f ca="true">+IF(ISTEXT('Data Summary'!B51),'Data Summary'!B51,"")</f>
        <v/>
      </c>
      <c r="C51" s="318"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19" t="e">
        <f ca="true">+RIGHT('Data Summary'!A52,LEN('Data Summary'!A52)-9)</f>
        <v>#VALUE!</v>
      </c>
      <c r="B52" s="32" t="str">
        <f ca="true">+IF(ISTEXT('Data Summary'!B52),'Data Summary'!B52,"")</f>
        <v/>
      </c>
      <c r="C52" s="318"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19" t="e">
        <f ca="true">+RIGHT('Data Summary'!A53,LEN('Data Summary'!A53)-9)</f>
        <v>#VALUE!</v>
      </c>
      <c r="B53" s="32" t="str">
        <f ca="true">+IF(ISTEXT('Data Summary'!B53),'Data Summary'!B53,"")</f>
        <v/>
      </c>
      <c r="C53" s="318"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19" t="e">
        <f ca="true">+RIGHT('Data Summary'!A54,LEN('Data Summary'!A54)-9)</f>
        <v>#VALUE!</v>
      </c>
      <c r="B54" s="32" t="str">
        <f ca="true">+IF(ISTEXT('Data Summary'!B54),'Data Summary'!B54,"")</f>
        <v/>
      </c>
      <c r="C54" s="318"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19" t="e">
        <f ca="true">+RIGHT('Data Summary'!A55,LEN('Data Summary'!A55)-9)</f>
        <v>#VALUE!</v>
      </c>
      <c r="B55" s="32" t="str">
        <f ca="true">+IF(ISTEXT('Data Summary'!B55),'Data Summary'!B55,"")</f>
        <v/>
      </c>
      <c r="C55" s="318"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19" t="e">
        <f ca="true">+RIGHT('Data Summary'!A56,LEN('Data Summary'!A56)-9)</f>
        <v>#VALUE!</v>
      </c>
      <c r="B56" s="32" t="str">
        <f ca="true">+IF(ISTEXT('Data Summary'!B56),'Data Summary'!B56,"")</f>
        <v/>
      </c>
      <c r="C56" s="318"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19" t="e">
        <f ca="true">+RIGHT('Data Summary'!A57,LEN('Data Summary'!A57)-9)</f>
        <v>#VALUE!</v>
      </c>
      <c r="B57" s="32" t="str">
        <f ca="true">+IF(ISTEXT('Data Summary'!B57),'Data Summary'!B57,"")</f>
        <v/>
      </c>
      <c r="C57" s="318"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19" t="e">
        <f ca="true">+RIGHT('Data Summary'!A58,LEN('Data Summary'!A58)-9)</f>
        <v>#VALUE!</v>
      </c>
      <c r="B58" s="32" t="str">
        <f ca="true">+IF(ISTEXT('Data Summary'!B58),'Data Summary'!B58,"")</f>
        <v/>
      </c>
      <c r="C58" s="318"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19" t="e">
        <f ca="true">+RIGHT('Data Summary'!A59,LEN('Data Summary'!A59)-9)</f>
        <v>#VALUE!</v>
      </c>
      <c r="B59" s="32" t="str">
        <f ca="true">+IF(ISTEXT('Data Summary'!B59),'Data Summary'!B59,"")</f>
        <v/>
      </c>
      <c r="C59" s="318"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19" t="e">
        <f ca="true">+RIGHT('Data Summary'!A60,LEN('Data Summary'!A60)-9)</f>
        <v>#VALUE!</v>
      </c>
      <c r="B60" s="32" t="str">
        <f ca="true">+IF(ISTEXT('Data Summary'!B60),'Data Summary'!B60,"")</f>
        <v/>
      </c>
      <c r="C60" s="318"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19" t="e">
        <f ca="true">+RIGHT('Data Summary'!A61,LEN('Data Summary'!A61)-9)</f>
        <v>#VALUE!</v>
      </c>
      <c r="B61" s="32" t="str">
        <f ca="true">+IF(ISTEXT('Data Summary'!B61),'Data Summary'!B61,"")</f>
        <v/>
      </c>
      <c r="C61" s="318"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19" t="e">
        <f ca="true">+RIGHT('Data Summary'!A62,LEN('Data Summary'!A62)-9)</f>
        <v>#VALUE!</v>
      </c>
      <c r="B62" s="32" t="str">
        <f ca="true">+IF(ISTEXT('Data Summary'!B62),'Data Summary'!B62,"")</f>
        <v/>
      </c>
      <c r="C62" s="318"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19" t="e">
        <f ca="true">+RIGHT('Data Summary'!A63,LEN('Data Summary'!A63)-9)</f>
        <v>#VALUE!</v>
      </c>
      <c r="B63" s="32" t="str">
        <f ca="true">+IF(ISTEXT('Data Summary'!B63),'Data Summary'!B63,"")</f>
        <v/>
      </c>
      <c r="C63" s="318"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19" t="e">
        <f ca="true">+RIGHT('Data Summary'!A64,LEN('Data Summary'!A64)-9)</f>
        <v>#VALUE!</v>
      </c>
      <c r="B64" s="32" t="str">
        <f ca="true">+IF(ISTEXT('Data Summary'!B64),'Data Summary'!B64,"")</f>
        <v/>
      </c>
      <c r="C64" s="318"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19" t="e">
        <f ca="true">+RIGHT('Data Summary'!A65,LEN('Data Summary'!A65)-9)</f>
        <v>#VALUE!</v>
      </c>
      <c r="B65" s="32" t="str">
        <f ca="true">+IF(ISTEXT('Data Summary'!B65),'Data Summary'!B65,"")</f>
        <v/>
      </c>
      <c r="C65" s="318"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19" t="e">
        <f ca="true">+RIGHT('Data Summary'!A66,LEN('Data Summary'!A66)-9)</f>
        <v>#VALUE!</v>
      </c>
      <c r="B66" s="32" t="str">
        <f ca="true">+IF(ISTEXT('Data Summary'!B66),'Data Summary'!B66,"")</f>
        <v/>
      </c>
      <c r="C66" s="318"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19" t="e">
        <f ca="true">+RIGHT('Data Summary'!A67,LEN('Data Summary'!A67)-9)</f>
        <v>#VALUE!</v>
      </c>
      <c r="B67" s="32" t="str">
        <f ca="true">+IF(ISTEXT('Data Summary'!B67),'Data Summary'!B67,"")</f>
        <v/>
      </c>
      <c r="C67" s="318"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19" t="e">
        <f ca="true">+RIGHT('Data Summary'!A68,LEN('Data Summary'!A68)-9)</f>
        <v>#VALUE!</v>
      </c>
      <c r="B68" s="32" t="str">
        <f ca="true">+IF(ISTEXT('Data Summary'!B68),'Data Summary'!B68,"")</f>
        <v/>
      </c>
      <c r="C68" s="318"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19" t="e">
        <f ca="true">+RIGHT('Data Summary'!A69,LEN('Data Summary'!A69)-9)</f>
        <v>#VALUE!</v>
      </c>
      <c r="B69" s="32" t="str">
        <f ca="true">+IF(ISTEXT('Data Summary'!B69),'Data Summary'!B69,"")</f>
        <v/>
      </c>
      <c r="C69" s="318"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19" t="e">
        <f ca="true">+RIGHT('Data Summary'!A70,LEN('Data Summary'!A70)-9)</f>
        <v>#VALUE!</v>
      </c>
      <c r="B70" s="32" t="str">
        <f ca="true">+IF(ISTEXT('Data Summary'!B70),'Data Summary'!B70,"")</f>
        <v/>
      </c>
      <c r="C70" s="318"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19" t="e">
        <f ca="true">+RIGHT('Data Summary'!A71,LEN('Data Summary'!A71)-9)</f>
        <v>#VALUE!</v>
      </c>
      <c r="B71" s="32" t="str">
        <f ca="true">+IF(ISTEXT('Data Summary'!B71),'Data Summary'!B71,"")</f>
        <v/>
      </c>
      <c r="C71" s="318"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19" t="e">
        <f ca="true">+RIGHT('Data Summary'!A72,LEN('Data Summary'!A72)-9)</f>
        <v>#VALUE!</v>
      </c>
      <c r="B72" s="32" t="str">
        <f ca="true">+IF(ISTEXT('Data Summary'!B72),'Data Summary'!B72,"")</f>
        <v/>
      </c>
      <c r="C72" s="318"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19" t="e">
        <f ca="true">+RIGHT('Data Summary'!A73,LEN('Data Summary'!A73)-9)</f>
        <v>#VALUE!</v>
      </c>
      <c r="B73" s="32" t="str">
        <f ca="true">+IF(ISTEXT('Data Summary'!B73),'Data Summary'!B73,"")</f>
        <v/>
      </c>
      <c r="C73" s="318"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19" t="e">
        <f ca="true">+RIGHT('Data Summary'!A74,LEN('Data Summary'!A74)-9)</f>
        <v>#VALUE!</v>
      </c>
      <c r="B74" s="32" t="str">
        <f ca="true">+IF(ISTEXT('Data Summary'!B74),'Data Summary'!B74,"")</f>
        <v/>
      </c>
      <c r="C74" s="318"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19" t="e">
        <f ca="true">+RIGHT('Data Summary'!A75,LEN('Data Summary'!A75)-9)</f>
        <v>#VALUE!</v>
      </c>
      <c r="B75" s="32" t="str">
        <f ca="true">+IF(ISTEXT('Data Summary'!B75),'Data Summary'!B75,"")</f>
        <v/>
      </c>
      <c r="C75" s="318"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19" t="e">
        <f ca="true">+RIGHT('Data Summary'!A76,LEN('Data Summary'!A76)-9)</f>
        <v>#VALUE!</v>
      </c>
      <c r="B76" s="32" t="str">
        <f ca="true">+IF(ISTEXT('Data Summary'!B76),'Data Summary'!B76,"")</f>
        <v/>
      </c>
      <c r="C76" s="318"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19" t="e">
        <f ca="true">+RIGHT('Data Summary'!A77,LEN('Data Summary'!A77)-9)</f>
        <v>#VALUE!</v>
      </c>
      <c r="B77" s="32" t="str">
        <f ca="true">+IF(ISTEXT('Data Summary'!B77),'Data Summary'!B77,"")</f>
        <v/>
      </c>
      <c r="C77" s="318"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19" t="e">
        <f ca="true">+RIGHT('Data Summary'!A78,LEN('Data Summary'!A78)-9)</f>
        <v>#VALUE!</v>
      </c>
      <c r="B78" s="32" t="str">
        <f ca="true">+IF(ISTEXT('Data Summary'!B78),'Data Summary'!B78,"")</f>
        <v/>
      </c>
      <c r="C78" s="318"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19" t="e">
        <f ca="true">+RIGHT('Data Summary'!A79,LEN('Data Summary'!A79)-9)</f>
        <v>#VALUE!</v>
      </c>
      <c r="B79" s="32" t="str">
        <f ca="true">+IF(ISTEXT('Data Summary'!B79),'Data Summary'!B79,"")</f>
        <v/>
      </c>
      <c r="C79" s="318"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19" t="e">
        <f ca="true">+RIGHT('Data Summary'!A80,LEN('Data Summary'!A80)-9)</f>
        <v>#VALUE!</v>
      </c>
      <c r="B80" s="32" t="str">
        <f ca="true">+IF(ISTEXT('Data Summary'!B80),'Data Summary'!B80,"")</f>
        <v/>
      </c>
      <c r="C80" s="318"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19" t="e">
        <f ca="true">+RIGHT('Data Summary'!A81,LEN('Data Summary'!A81)-9)</f>
        <v>#VALUE!</v>
      </c>
      <c r="B81" s="32" t="str">
        <f ca="true">+IF(ISTEXT('Data Summary'!B81),'Data Summary'!B81,"")</f>
        <v/>
      </c>
      <c r="C81" s="318"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19" t="e">
        <f ca="true">+RIGHT('Data Summary'!A82,LEN('Data Summary'!A82)-9)</f>
        <v>#VALUE!</v>
      </c>
      <c r="B82" s="32" t="str">
        <f ca="true">+IF(ISTEXT('Data Summary'!B82),'Data Summary'!B82,"")</f>
        <v/>
      </c>
      <c r="C82" s="318"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19" t="e">
        <f ca="true">+RIGHT('Data Summary'!A83,LEN('Data Summary'!A83)-9)</f>
        <v>#VALUE!</v>
      </c>
      <c r="B83" s="32" t="str">
        <f ca="true">+IF(ISTEXT('Data Summary'!B83),'Data Summary'!B83,"")</f>
        <v/>
      </c>
      <c r="C83" s="318"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19" t="e">
        <f ca="true">+RIGHT('Data Summary'!A84,LEN('Data Summary'!A84)-9)</f>
        <v>#VALUE!</v>
      </c>
      <c r="B84" s="32" t="str">
        <f ca="true">+IF(ISTEXT('Data Summary'!B84),'Data Summary'!B84,"")</f>
        <v/>
      </c>
      <c r="C84" s="318"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19" t="e">
        <f ca="true">+RIGHT('Data Summary'!A85,LEN('Data Summary'!A85)-9)</f>
        <v>#VALUE!</v>
      </c>
      <c r="B85" s="32" t="str">
        <f ca="true">+IF(ISTEXT('Data Summary'!B85),'Data Summary'!B85,"")</f>
        <v/>
      </c>
      <c r="C85" s="318"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19" t="e">
        <f ca="true">+RIGHT('Data Summary'!A86,LEN('Data Summary'!A86)-9)</f>
        <v>#VALUE!</v>
      </c>
      <c r="B86" s="32" t="str">
        <f ca="true">+IF(ISTEXT('Data Summary'!B86),'Data Summary'!B86,"")</f>
        <v/>
      </c>
      <c r="C86" s="318"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19" t="e">
        <f ca="true">+RIGHT('Data Summary'!A87,LEN('Data Summary'!A87)-9)</f>
        <v>#VALUE!</v>
      </c>
      <c r="B87" s="32" t="str">
        <f ca="true">+IF(ISTEXT('Data Summary'!B87),'Data Summary'!B87,"")</f>
        <v/>
      </c>
      <c r="C87" s="318"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19" t="e">
        <f ca="true">+RIGHT('Data Summary'!A88,LEN('Data Summary'!A88)-9)</f>
        <v>#VALUE!</v>
      </c>
      <c r="B88" s="32" t="str">
        <f ca="true">+IF(ISTEXT('Data Summary'!B88),'Data Summary'!B88,"")</f>
        <v/>
      </c>
      <c r="C88" s="318"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19" t="e">
        <f ca="true">+RIGHT('Data Summary'!A89,LEN('Data Summary'!A89)-9)</f>
        <v>#VALUE!</v>
      </c>
      <c r="B89" s="32" t="str">
        <f ca="true">+IF(ISTEXT('Data Summary'!B89),'Data Summary'!B89,"")</f>
        <v/>
      </c>
      <c r="C89" s="318"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19" t="e">
        <f ca="true">+RIGHT('Data Summary'!A90,LEN('Data Summary'!A90)-9)</f>
        <v>#VALUE!</v>
      </c>
      <c r="B90" s="32" t="str">
        <f ca="true">+IF(ISTEXT('Data Summary'!B90),'Data Summary'!B90,"")</f>
        <v/>
      </c>
      <c r="C90" s="318"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19" t="e">
        <f ca="true">+RIGHT('Data Summary'!A91,LEN('Data Summary'!A91)-9)</f>
        <v>#VALUE!</v>
      </c>
      <c r="B91" s="32" t="str">
        <f ca="true">+IF(ISTEXT('Data Summary'!B91),'Data Summary'!B91,"")</f>
        <v/>
      </c>
      <c r="C91" s="318"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19" t="e">
        <f ca="true">+RIGHT('Data Summary'!A92,LEN('Data Summary'!A92)-9)</f>
        <v>#VALUE!</v>
      </c>
      <c r="B92" s="32" t="str">
        <f ca="true">+IF(ISTEXT('Data Summary'!B92),'Data Summary'!B92,"")</f>
        <v/>
      </c>
      <c r="C92" s="318"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19" t="e">
        <f ca="true">+RIGHT('Data Summary'!A93,LEN('Data Summary'!A93)-9)</f>
        <v>#VALUE!</v>
      </c>
      <c r="B93" s="32" t="str">
        <f ca="true">+IF(ISTEXT('Data Summary'!B93),'Data Summary'!B93,"")</f>
        <v/>
      </c>
      <c r="C93" s="318"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19" t="e">
        <f ca="true">+RIGHT('Data Summary'!A94,LEN('Data Summary'!A94)-9)</f>
        <v>#VALUE!</v>
      </c>
      <c r="B94" s="32" t="str">
        <f ca="true">+IF(ISTEXT('Data Summary'!B94),'Data Summary'!B94,"")</f>
        <v/>
      </c>
      <c r="C94" s="318"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19" t="e">
        <f ca="true">+RIGHT('Data Summary'!A95,LEN('Data Summary'!A95)-9)</f>
        <v>#VALUE!</v>
      </c>
      <c r="B95" s="32" t="str">
        <f ca="true">+IF(ISTEXT('Data Summary'!B95),'Data Summary'!B95,"")</f>
        <v/>
      </c>
      <c r="C95" s="318"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19" t="e">
        <f ca="true">+RIGHT('Data Summary'!A96,LEN('Data Summary'!A96)-9)</f>
        <v>#VALUE!</v>
      </c>
      <c r="B96" s="32" t="str">
        <f ca="true">+IF(ISTEXT('Data Summary'!B96),'Data Summary'!B96,"")</f>
        <v/>
      </c>
      <c r="C96" s="318"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19" t="e">
        <f ca="true">+RIGHT('Data Summary'!A97,LEN('Data Summary'!A97)-9)</f>
        <v>#VALUE!</v>
      </c>
      <c r="B97" s="32" t="str">
        <f ca="true">+IF(ISTEXT('Data Summary'!B97),'Data Summary'!B97,"")</f>
        <v/>
      </c>
      <c r="C97" s="318"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19" t="e">
        <f ca="true">+RIGHT('Data Summary'!A98,LEN('Data Summary'!A98)-9)</f>
        <v>#VALUE!</v>
      </c>
      <c r="B98" s="32" t="str">
        <f ca="true">+IF(ISTEXT('Data Summary'!B98),'Data Summary'!B98,"")</f>
        <v/>
      </c>
      <c r="C98" s="318"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19" t="e">
        <f ca="true">+RIGHT('Data Summary'!A99,LEN('Data Summary'!A99)-9)</f>
        <v>#VALUE!</v>
      </c>
      <c r="B99" s="32" t="str">
        <f ca="true">+IF(ISTEXT('Data Summary'!B99),'Data Summary'!B99,"")</f>
        <v/>
      </c>
      <c r="C99" s="318"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19" t="e">
        <f ca="true">+RIGHT('Data Summary'!A100,LEN('Data Summary'!A100)-9)</f>
        <v>#VALUE!</v>
      </c>
      <c r="B100" s="32" t="str">
        <f ca="true">+IF(ISTEXT('Data Summary'!B100),'Data Summary'!B100,"")</f>
        <v/>
      </c>
      <c r="C100" s="318"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19" t="e">
        <f ca="true">+RIGHT('Data Summary'!A101,LEN('Data Summary'!A101)-9)</f>
        <v>#VALUE!</v>
      </c>
      <c r="B101" s="32" t="str">
        <f ca="true">+IF(ISTEXT('Data Summary'!B101),'Data Summary'!B101,"")</f>
        <v/>
      </c>
      <c r="C101" s="318"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19" t="e">
        <f ca="true">+RIGHT('Data Summary'!A102,LEN('Data Summary'!A102)-9)</f>
        <v>#VALUE!</v>
      </c>
      <c r="B102" s="32" t="str">
        <f ca="true">+IF(ISTEXT('Data Summary'!B102),'Data Summary'!B102,"")</f>
        <v/>
      </c>
      <c r="C102" s="318"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19" t="e">
        <f ca="true">+RIGHT('Data Summary'!A103,LEN('Data Summary'!A103)-9)</f>
        <v>#VALUE!</v>
      </c>
      <c r="B103" s="32" t="str">
        <f ca="true">+IF(ISTEXT('Data Summary'!B103),'Data Summary'!B103,"")</f>
        <v/>
      </c>
      <c r="C103" s="318"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19" t="e">
        <f ca="true">+RIGHT('Data Summary'!A104,LEN('Data Summary'!A104)-9)</f>
        <v>#VALUE!</v>
      </c>
      <c r="B104" s="32" t="str">
        <f ca="true">+IF(ISTEXT('Data Summary'!B104),'Data Summary'!B104,"")</f>
        <v/>
      </c>
      <c r="C104" s="318"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19" t="e">
        <f ca="true">+RIGHT('Data Summary'!A105,LEN('Data Summary'!A105)-9)</f>
        <v>#VALUE!</v>
      </c>
      <c r="B105" s="32" t="str">
        <f ca="true">+IF(ISTEXT('Data Summary'!B105),'Data Summary'!B105,"")</f>
        <v/>
      </c>
      <c r="C105" s="318"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19" t="e">
        <f ca="true">+RIGHT('Data Summary'!A106,LEN('Data Summary'!A106)-9)</f>
        <v>#VALUE!</v>
      </c>
      <c r="B106" s="32" t="str">
        <f ca="true">+IF(ISTEXT('Data Summary'!B106),'Data Summary'!B106,"")</f>
        <v/>
      </c>
      <c r="C106" s="318"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19" t="e">
        <f ca="true">+RIGHT('Data Summary'!A107,LEN('Data Summary'!A107)-9)</f>
        <v>#VALUE!</v>
      </c>
      <c r="B107" s="32" t="str">
        <f ca="true">+IF(ISTEXT('Data Summary'!B107),'Data Summary'!B107,"")</f>
        <v/>
      </c>
      <c r="C107" s="318"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19" t="e">
        <f ca="true">+RIGHT('Data Summary'!A108,LEN('Data Summary'!A108)-9)</f>
        <v>#VALUE!</v>
      </c>
      <c r="B108" s="32" t="str">
        <f ca="true">+IF(ISTEXT('Data Summary'!B108),'Data Summary'!B108,"")</f>
        <v/>
      </c>
      <c r="C108" s="318"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19" t="e">
        <f ca="true">+RIGHT('Data Summary'!A109,LEN('Data Summary'!A109)-9)</f>
        <v>#VALUE!</v>
      </c>
      <c r="B109" s="32" t="str">
        <f ca="true">+IF(ISTEXT('Data Summary'!B109),'Data Summary'!B109,"")</f>
        <v/>
      </c>
      <c r="C109" s="318"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19" t="e">
        <f ca="true">+RIGHT('Data Summary'!A110,LEN('Data Summary'!A110)-9)</f>
        <v>#VALUE!</v>
      </c>
      <c r="B110" s="32" t="str">
        <f ca="true">+IF(ISTEXT('Data Summary'!B110),'Data Summary'!B110,"")</f>
        <v/>
      </c>
      <c r="C110" s="318"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19" t="e">
        <f ca="true">+RIGHT('Data Summary'!A111,LEN('Data Summary'!A111)-9)</f>
        <v>#VALUE!</v>
      </c>
      <c r="B111" s="32" t="str">
        <f ca="true">+IF(ISTEXT('Data Summary'!B111),'Data Summary'!B111,"")</f>
        <v/>
      </c>
      <c r="C111" s="318"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19" t="e">
        <f ca="true">+RIGHT('Data Summary'!A112,LEN('Data Summary'!A112)-9)</f>
        <v>#VALUE!</v>
      </c>
      <c r="B112" s="32" t="str">
        <f ca="true">+IF(ISTEXT('Data Summary'!B112),'Data Summary'!B112,"")</f>
        <v/>
      </c>
      <c r="C112" s="318"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19" t="e">
        <f ca="true">+RIGHT('Data Summary'!A113,LEN('Data Summary'!A113)-9)</f>
        <v>#VALUE!</v>
      </c>
      <c r="B113" s="32" t="str">
        <f ca="true">+IF(ISTEXT('Data Summary'!B113),'Data Summary'!B113,"")</f>
        <v/>
      </c>
      <c r="C113" s="318"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19" t="e">
        <f ca="true">+RIGHT('Data Summary'!A114,LEN('Data Summary'!A114)-9)</f>
        <v>#VALUE!</v>
      </c>
      <c r="B114" s="32" t="str">
        <f ca="true">+IF(ISTEXT('Data Summary'!B114),'Data Summary'!B114,"")</f>
        <v/>
      </c>
      <c r="C114" s="318"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19" t="e">
        <f ca="true">+RIGHT('Data Summary'!A115,LEN('Data Summary'!A115)-9)</f>
        <v>#VALUE!</v>
      </c>
      <c r="B115" s="32" t="str">
        <f ca="true">+IF(ISTEXT('Data Summary'!B115),'Data Summary'!B115,"")</f>
        <v/>
      </c>
      <c r="C115" s="318"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19" t="e">
        <f ca="true">+RIGHT('Data Summary'!A116,LEN('Data Summary'!A116)-9)</f>
        <v>#VALUE!</v>
      </c>
      <c r="B116" s="32" t="str">
        <f ca="true">+IF(ISTEXT('Data Summary'!B116),'Data Summary'!B116,"")</f>
        <v/>
      </c>
      <c r="C116" s="318"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19" t="e">
        <f ca="true">+RIGHT('Data Summary'!A117,LEN('Data Summary'!A117)-9)</f>
        <v>#VALUE!</v>
      </c>
      <c r="B117" s="32" t="str">
        <f ca="true">+IF(ISTEXT('Data Summary'!B117),'Data Summary'!B117,"")</f>
        <v/>
      </c>
      <c r="C117" s="318"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19" t="e">
        <f ca="true">+RIGHT('Data Summary'!A118,LEN('Data Summary'!A118)-9)</f>
        <v>#VALUE!</v>
      </c>
      <c r="B118" s="32" t="str">
        <f ca="true">+IF(ISTEXT('Data Summary'!B118),'Data Summary'!B118,"")</f>
        <v/>
      </c>
      <c r="C118" s="318"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19" t="e">
        <f ca="true">+RIGHT('Data Summary'!A119,LEN('Data Summary'!A119)-9)</f>
        <v>#VALUE!</v>
      </c>
      <c r="B119" s="32" t="str">
        <f ca="true">+IF(ISTEXT('Data Summary'!B119),'Data Summary'!B119,"")</f>
        <v/>
      </c>
      <c r="C119" s="318"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19" t="e">
        <f ca="true">+RIGHT('Data Summary'!A120,LEN('Data Summary'!A120)-9)</f>
        <v>#VALUE!</v>
      </c>
      <c r="B120" s="32" t="str">
        <f ca="true">+IF(ISTEXT('Data Summary'!B120),'Data Summary'!B120,"")</f>
        <v/>
      </c>
      <c r="C120" s="318"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19" t="e">
        <f ca="true">+RIGHT('Data Summary'!A121,LEN('Data Summary'!A121)-9)</f>
        <v>#VALUE!</v>
      </c>
      <c r="B121" s="32" t="str">
        <f ca="true">+IF(ISTEXT('Data Summary'!B121),'Data Summary'!B121,"")</f>
        <v/>
      </c>
      <c r="C121" s="318"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19" t="e">
        <f ca="true">+RIGHT('Data Summary'!A122,LEN('Data Summary'!A122)-9)</f>
        <v>#VALUE!</v>
      </c>
      <c r="B122" s="32" t="str">
        <f ca="true">+IF(ISTEXT('Data Summary'!B122),'Data Summary'!B122,"")</f>
        <v/>
      </c>
      <c r="C122" s="318"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19" t="e">
        <f ca="true">+RIGHT('Data Summary'!A123,LEN('Data Summary'!A123)-9)</f>
        <v>#VALUE!</v>
      </c>
      <c r="B123" s="32" t="str">
        <f ca="true">+IF(ISTEXT('Data Summary'!B123),'Data Summary'!B123,"")</f>
        <v/>
      </c>
      <c r="C123" s="318"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19" t="e">
        <f ca="true">+RIGHT('Data Summary'!A124,LEN('Data Summary'!A124)-9)</f>
        <v>#VALUE!</v>
      </c>
      <c r="B124" s="32" t="str">
        <f ca="true">+IF(ISTEXT('Data Summary'!B124),'Data Summary'!B124,"")</f>
        <v/>
      </c>
      <c r="C124" s="318"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19" t="e">
        <f ca="true">+RIGHT('Data Summary'!A125,LEN('Data Summary'!A125)-9)</f>
        <v>#VALUE!</v>
      </c>
      <c r="B125" s="32" t="str">
        <f ca="true">+IF(ISTEXT('Data Summary'!B125),'Data Summary'!B125,"")</f>
        <v/>
      </c>
      <c r="C125" s="318"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19" t="e">
        <f ca="true">+RIGHT('Data Summary'!A126,LEN('Data Summary'!A126)-9)</f>
        <v>#VALUE!</v>
      </c>
      <c r="B126" s="32" t="str">
        <f ca="true">+IF(ISTEXT('Data Summary'!B126),'Data Summary'!B126,"")</f>
        <v/>
      </c>
      <c r="C126" s="318"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19" t="e">
        <f ca="true">+RIGHT('Data Summary'!A127,LEN('Data Summary'!A127)-9)</f>
        <v>#VALUE!</v>
      </c>
      <c r="B127" s="32" t="str">
        <f ca="true">+IF(ISTEXT('Data Summary'!B127),'Data Summary'!B127,"")</f>
        <v/>
      </c>
      <c r="C127" s="318"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19" t="e">
        <f ca="true">+RIGHT('Data Summary'!A128,LEN('Data Summary'!A128)-9)</f>
        <v>#VALUE!</v>
      </c>
      <c r="B128" s="32" t="str">
        <f ca="true">+IF(ISTEXT('Data Summary'!B128),'Data Summary'!B128,"")</f>
        <v/>
      </c>
      <c r="C128" s="318"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19" t="e">
        <f ca="true">+RIGHT('Data Summary'!A129,LEN('Data Summary'!A129)-9)</f>
        <v>#VALUE!</v>
      </c>
      <c r="B129" s="32" t="str">
        <f ca="true">+IF(ISTEXT('Data Summary'!B129),'Data Summary'!B129,"")</f>
        <v/>
      </c>
      <c r="C129" s="318"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19" t="e">
        <f ca="true">+RIGHT('Data Summary'!A130,LEN('Data Summary'!A130)-9)</f>
        <v>#VALUE!</v>
      </c>
      <c r="B130" s="32" t="str">
        <f ca="true">+IF(ISTEXT('Data Summary'!B130),'Data Summary'!B130,"")</f>
        <v/>
      </c>
      <c r="C130" s="318"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19" t="e">
        <f ca="true">+RIGHT('Data Summary'!A131,LEN('Data Summary'!A131)-9)</f>
        <v>#VALUE!</v>
      </c>
      <c r="B131" s="32" t="str">
        <f ca="true">+IF(ISTEXT('Data Summary'!B131),'Data Summary'!B131,"")</f>
        <v/>
      </c>
      <c r="C131" s="318"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19" t="e">
        <f ca="true">+RIGHT('Data Summary'!A132,LEN('Data Summary'!A132)-9)</f>
        <v>#VALUE!</v>
      </c>
      <c r="B132" s="32" t="str">
        <f ca="true">+IF(ISTEXT('Data Summary'!B132),'Data Summary'!B132,"")</f>
        <v/>
      </c>
      <c r="C132" s="318"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19" t="e">
        <f ca="true">+RIGHT('Data Summary'!A133,LEN('Data Summary'!A133)-9)</f>
        <v>#VALUE!</v>
      </c>
      <c r="B133" s="32" t="str">
        <f ca="true">+IF(ISTEXT('Data Summary'!B133),'Data Summary'!B133,"")</f>
        <v/>
      </c>
      <c r="C133" s="318"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19" t="e">
        <f ca="true">+RIGHT('Data Summary'!A134,LEN('Data Summary'!A134)-9)</f>
        <v>#VALUE!</v>
      </c>
      <c r="B134" s="32" t="str">
        <f ca="true">+IF(ISTEXT('Data Summary'!B134),'Data Summary'!B134,"")</f>
        <v/>
      </c>
      <c r="C134" s="318"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19" t="e">
        <f ca="true">+RIGHT('Data Summary'!A135,LEN('Data Summary'!A135)-9)</f>
        <v>#VALUE!</v>
      </c>
      <c r="B135" s="32" t="str">
        <f ca="true">+IF(ISTEXT('Data Summary'!B135),'Data Summary'!B135,"")</f>
        <v/>
      </c>
      <c r="C135" s="318"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19" t="e">
        <f ca="true">+RIGHT('Data Summary'!A136,LEN('Data Summary'!A136)-9)</f>
        <v>#VALUE!</v>
      </c>
      <c r="B136" s="32" t="str">
        <f ca="true">+IF(ISTEXT('Data Summary'!B136),'Data Summary'!B136,"")</f>
        <v/>
      </c>
      <c r="C136" s="318"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19" t="e">
        <f ca="true">+RIGHT('Data Summary'!A137,LEN('Data Summary'!A137)-9)</f>
        <v>#VALUE!</v>
      </c>
      <c r="B137" s="32" t="str">
        <f ca="true">+IF(ISTEXT('Data Summary'!B137),'Data Summary'!B137,"")</f>
        <v/>
      </c>
      <c r="C137" s="318"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19" t="e">
        <f ca="true">+RIGHT('Data Summary'!A138,LEN('Data Summary'!A138)-9)</f>
        <v>#VALUE!</v>
      </c>
      <c r="B138" s="32" t="str">
        <f ca="true">+IF(ISTEXT('Data Summary'!B138),'Data Summary'!B138,"")</f>
        <v/>
      </c>
      <c r="C138" s="318"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19" t="e">
        <f ca="true">+RIGHT('Data Summary'!A139,LEN('Data Summary'!A139)-9)</f>
        <v>#VALUE!</v>
      </c>
      <c r="B139" s="32" t="str">
        <f ca="true">+IF(ISTEXT('Data Summary'!B139),'Data Summary'!B139,"")</f>
        <v/>
      </c>
      <c r="C139" s="318"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19" t="e">
        <f ca="true">+RIGHT('Data Summary'!A140,LEN('Data Summary'!A140)-9)</f>
        <v>#VALUE!</v>
      </c>
      <c r="B140" s="32" t="str">
        <f ca="true">+IF(ISTEXT('Data Summary'!B140),'Data Summary'!B140,"")</f>
        <v/>
      </c>
      <c r="C140" s="318"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19" t="e">
        <f ca="true">+RIGHT('Data Summary'!A141,LEN('Data Summary'!A141)-9)</f>
        <v>#VALUE!</v>
      </c>
      <c r="B141" s="32" t="str">
        <f ca="true">+IF(ISTEXT('Data Summary'!B141),'Data Summary'!B141,"")</f>
        <v/>
      </c>
      <c r="C141" s="318"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19" t="e">
        <f ca="true">+RIGHT('Data Summary'!A142,LEN('Data Summary'!A142)-9)</f>
        <v>#VALUE!</v>
      </c>
      <c r="B142" s="32" t="str">
        <f ca="true">+IF(ISTEXT('Data Summary'!B142),'Data Summary'!B142,"")</f>
        <v/>
      </c>
      <c r="C142" s="318"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19" t="e">
        <f ca="true">+RIGHT('Data Summary'!A143,LEN('Data Summary'!A143)-9)</f>
        <v>#VALUE!</v>
      </c>
      <c r="B143" s="32" t="str">
        <f ca="true">+IF(ISTEXT('Data Summary'!B143),'Data Summary'!B143,"")</f>
        <v/>
      </c>
      <c r="C143" s="318"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19" t="e">
        <f ca="true">+RIGHT('Data Summary'!A144,LEN('Data Summary'!A144)-9)</f>
        <v>#VALUE!</v>
      </c>
      <c r="B144" s="32" t="str">
        <f ca="true">+IF(ISTEXT('Data Summary'!B144),'Data Summary'!B144,"")</f>
        <v/>
      </c>
      <c r="C144" s="318"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19" t="e">
        <f ca="true">+RIGHT('Data Summary'!A145,LEN('Data Summary'!A145)-9)</f>
        <v>#VALUE!</v>
      </c>
      <c r="B145" s="32" t="str">
        <f ca="true">+IF(ISTEXT('Data Summary'!B145),'Data Summary'!B145,"")</f>
        <v/>
      </c>
      <c r="C145" s="318"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19" t="e">
        <f ca="true">+RIGHT('Data Summary'!A146,LEN('Data Summary'!A146)-9)</f>
        <v>#VALUE!</v>
      </c>
      <c r="B146" s="32" t="str">
        <f ca="true">+IF(ISTEXT('Data Summary'!B146),'Data Summary'!B146,"")</f>
        <v/>
      </c>
      <c r="C146" s="318"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19" t="e">
        <f ca="true">+RIGHT('Data Summary'!A147,LEN('Data Summary'!A147)-9)</f>
        <v>#VALUE!</v>
      </c>
      <c r="B147" s="32" t="str">
        <f ca="true">+IF(ISTEXT('Data Summary'!B147),'Data Summary'!B147,"")</f>
        <v/>
      </c>
      <c r="C147" s="318"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19" t="e">
        <f ca="true">+RIGHT('Data Summary'!A148,LEN('Data Summary'!A148)-9)</f>
        <v>#VALUE!</v>
      </c>
      <c r="B148" s="32" t="str">
        <f ca="true">+IF(ISTEXT('Data Summary'!B148),'Data Summary'!B148,"")</f>
        <v/>
      </c>
      <c r="C148" s="318"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19" t="e">
        <f ca="true">+RIGHT('Data Summary'!A149,LEN('Data Summary'!A149)-9)</f>
        <v>#VALUE!</v>
      </c>
      <c r="B149" s="32" t="str">
        <f ca="true">+IF(ISTEXT('Data Summary'!B149),'Data Summary'!B149,"")</f>
        <v/>
      </c>
      <c r="C149" s="318"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19" t="e">
        <f ca="true">+RIGHT('Data Summary'!A150,LEN('Data Summary'!A150)-9)</f>
        <v>#VALUE!</v>
      </c>
      <c r="B150" s="32" t="str">
        <f ca="true">+IF(ISTEXT('Data Summary'!B150),'Data Summary'!B150,"")</f>
        <v/>
      </c>
      <c r="C150" s="318"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19" t="e">
        <f ca="true">+RIGHT('Data Summary'!A151,LEN('Data Summary'!A151)-9)</f>
        <v>#VALUE!</v>
      </c>
      <c r="B151" s="32" t="str">
        <f ca="true">+IF(ISTEXT('Data Summary'!B151),'Data Summary'!B151,"")</f>
        <v/>
      </c>
      <c r="C151" s="318"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19" t="e">
        <f ca="true">+RIGHT('Data Summary'!A152,LEN('Data Summary'!A152)-9)</f>
        <v>#VALUE!</v>
      </c>
      <c r="B152" s="32" t="str">
        <f ca="true">+IF(ISTEXT('Data Summary'!B152),'Data Summary'!B152,"")</f>
        <v/>
      </c>
      <c r="C152" s="318"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19" t="e">
        <f ca="true">+RIGHT('Data Summary'!A153,LEN('Data Summary'!A153)-9)</f>
        <v>#VALUE!</v>
      </c>
      <c r="B153" s="32" t="str">
        <f ca="true">+IF(ISTEXT('Data Summary'!B153),'Data Summary'!B153,"")</f>
        <v/>
      </c>
      <c r="C153" s="318"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19" t="e">
        <f ca="true">+RIGHT('Data Summary'!A154,LEN('Data Summary'!A154)-9)</f>
        <v>#VALUE!</v>
      </c>
      <c r="B154" s="32" t="str">
        <f ca="true">+IF(ISTEXT('Data Summary'!B154),'Data Summary'!B154,"")</f>
        <v/>
      </c>
      <c r="C154" s="318"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19" t="e">
        <f ca="true">+RIGHT('Data Summary'!A155,LEN('Data Summary'!A155)-9)</f>
        <v>#VALUE!</v>
      </c>
      <c r="B155" s="32" t="str">
        <f ca="true">+IF(ISTEXT('Data Summary'!B155),'Data Summary'!B155,"")</f>
        <v/>
      </c>
      <c r="C155" s="318"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19" t="e">
        <f ca="true">+RIGHT('Data Summary'!A156,LEN('Data Summary'!A156)-9)</f>
        <v>#VALUE!</v>
      </c>
      <c r="B156" s="32" t="str">
        <f ca="true">+IF(ISTEXT('Data Summary'!B156),'Data Summary'!B156,"")</f>
        <v/>
      </c>
      <c r="C156" s="318"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19" t="e">
        <f ca="true">+RIGHT('Data Summary'!A157,LEN('Data Summary'!A157)-9)</f>
        <v>#VALUE!</v>
      </c>
      <c r="B157" s="32" t="str">
        <f ca="true">+IF(ISTEXT('Data Summary'!B157),'Data Summary'!B157,"")</f>
        <v/>
      </c>
      <c r="C157" s="318"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19" t="e">
        <f ca="true">+RIGHT('Data Summary'!A158,LEN('Data Summary'!A158)-9)</f>
        <v>#VALUE!</v>
      </c>
      <c r="B158" s="32" t="str">
        <f ca="true">+IF(ISTEXT('Data Summary'!B158),'Data Summary'!B158,"")</f>
        <v/>
      </c>
      <c r="C158" s="318"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19" t="e">
        <f ca="true">+RIGHT('Data Summary'!A159,LEN('Data Summary'!A159)-9)</f>
        <v>#VALUE!</v>
      </c>
      <c r="B159" s="32" t="str">
        <f ca="true">+IF(ISTEXT('Data Summary'!B159),'Data Summary'!B159,"")</f>
        <v/>
      </c>
      <c r="C159" s="318"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19" t="e">
        <f ca="true">+RIGHT('Data Summary'!A160,LEN('Data Summary'!A160)-9)</f>
        <v>#VALUE!</v>
      </c>
      <c r="B160" s="32" t="str">
        <f ca="true">+IF(ISTEXT('Data Summary'!B160),'Data Summary'!B160,"")</f>
        <v/>
      </c>
      <c r="C160" s="318"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19" t="e">
        <f ca="true">+RIGHT('Data Summary'!A161,LEN('Data Summary'!A161)-9)</f>
        <v>#VALUE!</v>
      </c>
      <c r="B161" s="32" t="str">
        <f ca="true">+IF(ISTEXT('Data Summary'!B161),'Data Summary'!B161,"")</f>
        <v/>
      </c>
      <c r="C161" s="318"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19" t="e">
        <f ca="true">+RIGHT('Data Summary'!A162,LEN('Data Summary'!A162)-9)</f>
        <v>#VALUE!</v>
      </c>
      <c r="B162" s="32" t="str">
        <f ca="true">+IF(ISTEXT('Data Summary'!B162),'Data Summary'!B162,"")</f>
        <v/>
      </c>
      <c r="C162" s="318"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19" t="e">
        <f ca="true">+RIGHT('Data Summary'!A163,LEN('Data Summary'!A163)-9)</f>
        <v>#VALUE!</v>
      </c>
      <c r="B163" s="32" t="str">
        <f ca="true">+IF(ISTEXT('Data Summary'!B163),'Data Summary'!B163,"")</f>
        <v/>
      </c>
      <c r="C163" s="318"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19" t="e">
        <f ca="true">+RIGHT('Data Summary'!A164,LEN('Data Summary'!A164)-9)</f>
        <v>#VALUE!</v>
      </c>
      <c r="B164" s="32" t="str">
        <f ca="true">+IF(ISTEXT('Data Summary'!B164),'Data Summary'!B164,"")</f>
        <v/>
      </c>
      <c r="C164" s="318"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19" t="e">
        <f ca="true">+RIGHT('Data Summary'!A165,LEN('Data Summary'!A165)-9)</f>
        <v>#VALUE!</v>
      </c>
      <c r="B165" s="32" t="str">
        <f ca="true">+IF(ISTEXT('Data Summary'!B165),'Data Summary'!B165,"")</f>
        <v/>
      </c>
      <c r="C165" s="318"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19" t="e">
        <f ca="true">+RIGHT('Data Summary'!A166,LEN('Data Summary'!A166)-9)</f>
        <v>#VALUE!</v>
      </c>
      <c r="B166" s="32" t="str">
        <f ca="true">+IF(ISTEXT('Data Summary'!B166),'Data Summary'!B166,"")</f>
        <v/>
      </c>
      <c r="C166" s="318"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19" t="e">
        <f ca="true">+RIGHT('Data Summary'!A167,LEN('Data Summary'!A167)-9)</f>
        <v>#VALUE!</v>
      </c>
      <c r="B167" s="32" t="str">
        <f ca="true">+IF(ISTEXT('Data Summary'!B167),'Data Summary'!B167,"")</f>
        <v/>
      </c>
      <c r="C167" s="318"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19" t="e">
        <f ca="true">+RIGHT('Data Summary'!A168,LEN('Data Summary'!A168)-9)</f>
        <v>#VALUE!</v>
      </c>
      <c r="B168" s="32" t="str">
        <f ca="true">+IF(ISTEXT('Data Summary'!B168),'Data Summary'!B168,"")</f>
        <v/>
      </c>
      <c r="C168" s="318"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19" t="e">
        <f ca="true">+RIGHT('Data Summary'!A169,LEN('Data Summary'!A169)-9)</f>
        <v>#VALUE!</v>
      </c>
      <c r="B169" s="32" t="str">
        <f ca="true">+IF(ISTEXT('Data Summary'!B169),'Data Summary'!B169,"")</f>
        <v/>
      </c>
      <c r="C169" s="318"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19" t="e">
        <f ca="true">+RIGHT('Data Summary'!A170,LEN('Data Summary'!A170)-9)</f>
        <v>#VALUE!</v>
      </c>
      <c r="B170" s="32" t="str">
        <f ca="true">+IF(ISTEXT('Data Summary'!B170),'Data Summary'!B170,"")</f>
        <v/>
      </c>
      <c r="C170" s="318"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19" t="e">
        <f ca="true">+RIGHT('Data Summary'!A171,LEN('Data Summary'!A171)-9)</f>
        <v>#VALUE!</v>
      </c>
      <c r="B171" s="32" t="str">
        <f ca="true">+IF(ISTEXT('Data Summary'!B171),'Data Summary'!B171,"")</f>
        <v/>
      </c>
      <c r="C171" s="318"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19" t="e">
        <f ca="true">+RIGHT('Data Summary'!A172,LEN('Data Summary'!A172)-9)</f>
        <v>#VALUE!</v>
      </c>
      <c r="B172" s="32" t="str">
        <f ca="true">+IF(ISTEXT('Data Summary'!B172),'Data Summary'!B172,"")</f>
        <v/>
      </c>
      <c r="C172" s="318"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19" t="e">
        <f ca="true">+RIGHT('Data Summary'!A173,LEN('Data Summary'!A173)-9)</f>
        <v>#VALUE!</v>
      </c>
      <c r="B173" s="32" t="str">
        <f ca="true">+IF(ISTEXT('Data Summary'!B173),'Data Summary'!B173,"")</f>
        <v/>
      </c>
      <c r="C173" s="318"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19" t="e">
        <f ca="true">+RIGHT('Data Summary'!A174,LEN('Data Summary'!A174)-9)</f>
        <v>#VALUE!</v>
      </c>
      <c r="B174" s="32" t="str">
        <f ca="true">+IF(ISTEXT('Data Summary'!B174),'Data Summary'!B174,"")</f>
        <v/>
      </c>
      <c r="C174" s="318"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19" t="e">
        <f ca="true">+RIGHT('Data Summary'!A175,LEN('Data Summary'!A175)-9)</f>
        <v>#VALUE!</v>
      </c>
      <c r="B175" s="32" t="str">
        <f ca="true">+IF(ISTEXT('Data Summary'!B175),'Data Summary'!B175,"")</f>
        <v/>
      </c>
      <c r="C175" s="318"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19" t="e">
        <f ca="true">+RIGHT('Data Summary'!A176,LEN('Data Summary'!A176)-9)</f>
        <v>#VALUE!</v>
      </c>
      <c r="B176" s="32" t="str">
        <f ca="true">+IF(ISTEXT('Data Summary'!B176),'Data Summary'!B176,"")</f>
        <v/>
      </c>
      <c r="C176" s="318"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19" t="e">
        <f ca="true">+RIGHT('Data Summary'!A177,LEN('Data Summary'!A177)-9)</f>
        <v>#VALUE!</v>
      </c>
      <c r="B177" s="32" t="str">
        <f ca="true">+IF(ISTEXT('Data Summary'!B177),'Data Summary'!B177,"")</f>
        <v/>
      </c>
      <c r="C177" s="318"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19" t="e">
        <f ca="true">+RIGHT('Data Summary'!A178,LEN('Data Summary'!A178)-9)</f>
        <v>#VALUE!</v>
      </c>
      <c r="B178" s="32" t="str">
        <f ca="true">+IF(ISTEXT('Data Summary'!B178),'Data Summary'!B178,"")</f>
        <v/>
      </c>
      <c r="C178" s="318"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19" t="e">
        <f ca="true">+RIGHT('Data Summary'!A179,LEN('Data Summary'!A179)-9)</f>
        <v>#VALUE!</v>
      </c>
      <c r="B179" s="32" t="str">
        <f ca="true">+IF(ISTEXT('Data Summary'!B179),'Data Summary'!B179,"")</f>
        <v/>
      </c>
      <c r="C179" s="318"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19" t="e">
        <f ca="true">+RIGHT('Data Summary'!A180,LEN('Data Summary'!A180)-9)</f>
        <v>#VALUE!</v>
      </c>
      <c r="B180" s="32" t="str">
        <f ca="true">+IF(ISTEXT('Data Summary'!B180),'Data Summary'!B180,"")</f>
        <v/>
      </c>
      <c r="C180" s="318"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19" t="e">
        <f ca="true">+RIGHT('Data Summary'!A181,LEN('Data Summary'!A181)-9)</f>
        <v>#VALUE!</v>
      </c>
      <c r="B181" s="32" t="str">
        <f ca="true">+IF(ISTEXT('Data Summary'!B181),'Data Summary'!B181,"")</f>
        <v/>
      </c>
      <c r="C181" s="318"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19" t="e">
        <f ca="true">+RIGHT('Data Summary'!A182,LEN('Data Summary'!A182)-9)</f>
        <v>#VALUE!</v>
      </c>
      <c r="B182" s="32" t="str">
        <f ca="true">+IF(ISTEXT('Data Summary'!B182),'Data Summary'!B182,"")</f>
        <v/>
      </c>
      <c r="C182" s="318"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19" t="e">
        <f ca="true">+RIGHT('Data Summary'!A183,LEN('Data Summary'!A183)-9)</f>
        <v>#VALUE!</v>
      </c>
      <c r="B183" s="32" t="str">
        <f ca="true">+IF(ISTEXT('Data Summary'!B183),'Data Summary'!B183,"")</f>
        <v/>
      </c>
      <c r="C183" s="318"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19" t="e">
        <f ca="true">+RIGHT('Data Summary'!A184,LEN('Data Summary'!A184)-9)</f>
        <v>#VALUE!</v>
      </c>
      <c r="B184" s="32" t="str">
        <f ca="true">+IF(ISTEXT('Data Summary'!B184),'Data Summary'!B184,"")</f>
        <v/>
      </c>
      <c r="C184" s="318"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19" t="e">
        <f ca="true">+RIGHT('Data Summary'!A185,LEN('Data Summary'!A185)-9)</f>
        <v>#VALUE!</v>
      </c>
      <c r="B185" s="32" t="str">
        <f ca="true">+IF(ISTEXT('Data Summary'!B185),'Data Summary'!B185,"")</f>
        <v/>
      </c>
      <c r="C185" s="318"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19" t="e">
        <f ca="true">+RIGHT('Data Summary'!A186,LEN('Data Summary'!A186)-9)</f>
        <v>#VALUE!</v>
      </c>
      <c r="B186" s="32" t="str">
        <f ca="true">+IF(ISTEXT('Data Summary'!B186),'Data Summary'!B186,"")</f>
        <v/>
      </c>
      <c r="C186" s="318"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19" t="e">
        <f ca="true">+RIGHT('Data Summary'!A187,LEN('Data Summary'!A187)-9)</f>
        <v>#VALUE!</v>
      </c>
      <c r="B187" s="32" t="str">
        <f ca="true">+IF(ISTEXT('Data Summary'!B187),'Data Summary'!B187,"")</f>
        <v/>
      </c>
      <c r="C187" s="318"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19" t="e">
        <f ca="true">+RIGHT('Data Summary'!A188,LEN('Data Summary'!A188)-9)</f>
        <v>#VALUE!</v>
      </c>
      <c r="B188" s="32" t="str">
        <f ca="true">+IF(ISTEXT('Data Summary'!B188),'Data Summary'!B188,"")</f>
        <v/>
      </c>
      <c r="C188" s="318"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19" t="e">
        <f ca="true">+RIGHT('Data Summary'!A189,LEN('Data Summary'!A189)-9)</f>
        <v>#VALUE!</v>
      </c>
      <c r="B189" s="32" t="str">
        <f ca="true">+IF(ISTEXT('Data Summary'!B189),'Data Summary'!B189,"")</f>
        <v/>
      </c>
      <c r="C189" s="318"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19" t="e">
        <f ca="true">+RIGHT('Data Summary'!A190,LEN('Data Summary'!A190)-9)</f>
        <v>#VALUE!</v>
      </c>
      <c r="B190" s="32" t="str">
        <f ca="true">+IF(ISTEXT('Data Summary'!B190),'Data Summary'!B190,"")</f>
        <v/>
      </c>
      <c r="C190" s="318"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19" t="e">
        <f ca="true">+RIGHT('Data Summary'!A191,LEN('Data Summary'!A191)-9)</f>
        <v>#VALUE!</v>
      </c>
      <c r="B191" s="32" t="str">
        <f ca="true">+IF(ISTEXT('Data Summary'!B191),'Data Summary'!B191,"")</f>
        <v/>
      </c>
      <c r="C191" s="318"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19" t="e">
        <f ca="true">+RIGHT('Data Summary'!A192,LEN('Data Summary'!A192)-9)</f>
        <v>#VALUE!</v>
      </c>
      <c r="B192" s="32" t="str">
        <f ca="true">+IF(ISTEXT('Data Summary'!B192),'Data Summary'!B192,"")</f>
        <v/>
      </c>
      <c r="C192" s="318"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19" t="e">
        <f ca="true">+RIGHT('Data Summary'!A193,LEN('Data Summary'!A193)-9)</f>
        <v>#VALUE!</v>
      </c>
      <c r="B193" s="32" t="str">
        <f ca="true">+IF(ISTEXT('Data Summary'!B193),'Data Summary'!B193,"")</f>
        <v/>
      </c>
      <c r="C193" s="318"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19" t="e">
        <f ca="true">+RIGHT('Data Summary'!A194,LEN('Data Summary'!A194)-9)</f>
        <v>#VALUE!</v>
      </c>
      <c r="B194" s="32" t="str">
        <f ca="true">+IF(ISTEXT('Data Summary'!B194),'Data Summary'!B194,"")</f>
        <v/>
      </c>
      <c r="C194" s="318"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19" t="e">
        <f ca="true">+RIGHT('Data Summary'!A195,LEN('Data Summary'!A195)-9)</f>
        <v>#VALUE!</v>
      </c>
      <c r="B195" s="32" t="str">
        <f ca="true">+IF(ISTEXT('Data Summary'!B195),'Data Summary'!B195,"")</f>
        <v/>
      </c>
      <c r="C195" s="318"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19" t="e">
        <f ca="true">+RIGHT('Data Summary'!A196,LEN('Data Summary'!A196)-9)</f>
        <v>#VALUE!</v>
      </c>
      <c r="B196" s="32" t="str">
        <f ca="true">+IF(ISTEXT('Data Summary'!B196),'Data Summary'!B196,"")</f>
        <v/>
      </c>
      <c r="C196" s="318"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19" t="e">
        <f ca="true">+RIGHT('Data Summary'!A197,LEN('Data Summary'!A197)-9)</f>
        <v>#VALUE!</v>
      </c>
      <c r="B197" s="32" t="str">
        <f ca="true">+IF(ISTEXT('Data Summary'!B197),'Data Summary'!B197,"")</f>
        <v/>
      </c>
      <c r="C197" s="318"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19" t="e">
        <f ca="true">+RIGHT('Data Summary'!A198,LEN('Data Summary'!A198)-9)</f>
        <v>#VALUE!</v>
      </c>
      <c r="B198" s="32" t="str">
        <f ca="true">+IF(ISTEXT('Data Summary'!B198),'Data Summary'!B198,"")</f>
        <v/>
      </c>
      <c r="C198" s="318"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19" t="e">
        <f ca="true">+RIGHT('Data Summary'!A199,LEN('Data Summary'!A199)-9)</f>
        <v>#VALUE!</v>
      </c>
      <c r="B199" s="32" t="str">
        <f ca="true">+IF(ISTEXT('Data Summary'!B199),'Data Summary'!B199,"")</f>
        <v/>
      </c>
      <c r="C199" s="318"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19" t="e">
        <f ca="true">+RIGHT('Data Summary'!A200,LEN('Data Summary'!A200)-9)</f>
        <v>#VALUE!</v>
      </c>
      <c r="B200" s="32" t="str">
        <f ca="true">+IF(ISTEXT('Data Summary'!B200),'Data Summary'!B200,"")</f>
        <v/>
      </c>
      <c r="C200" s="318"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19" t="e">
        <f ca="true">+RIGHT('Data Summary'!A201,LEN('Data Summary'!A201)-9)</f>
        <v>#VALUE!</v>
      </c>
      <c r="B201" s="32" t="str">
        <f ca="true">+IF(ISTEXT('Data Summary'!B201),'Data Summary'!B201,"")</f>
        <v/>
      </c>
      <c r="C201" s="318"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19" t="e">
        <f ca="true">+RIGHT('Data Summary'!A202,LEN('Data Summary'!A202)-9)</f>
        <v>#VALUE!</v>
      </c>
      <c r="B202" s="32" t="str">
        <f ca="true">+IF(ISTEXT('Data Summary'!B202),'Data Summary'!B202,"")</f>
        <v/>
      </c>
      <c r="C202" s="318"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19" t="e">
        <f ca="true">+RIGHT('Data Summary'!A203,LEN('Data Summary'!A203)-9)</f>
        <v>#VALUE!</v>
      </c>
      <c r="B203" s="32" t="str">
        <f ca="true">+IF(ISTEXT('Data Summary'!B203),'Data Summary'!B203,"")</f>
        <v/>
      </c>
      <c r="C203" s="318"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19" t="e">
        <f ca="true">+RIGHT('Data Summary'!A204,LEN('Data Summary'!A204)-9)</f>
        <v>#VALUE!</v>
      </c>
      <c r="B204" s="32" t="str">
        <f ca="true">+IF(ISTEXT('Data Summary'!B204),'Data Summary'!B204,"")</f>
        <v/>
      </c>
      <c r="C204" s="318"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19" t="e">
        <f ca="true">+RIGHT('Data Summary'!A205,LEN('Data Summary'!A205)-9)</f>
        <v>#VALUE!</v>
      </c>
      <c r="B205" s="32" t="str">
        <f ca="true">+IF(ISTEXT('Data Summary'!B205),'Data Summary'!B205,"")</f>
        <v/>
      </c>
      <c r="C205" s="318"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19" t="e">
        <f ca="true">+RIGHT('Data Summary'!A206,LEN('Data Summary'!A206)-9)</f>
        <v>#VALUE!</v>
      </c>
      <c r="B206" s="32" t="str">
        <f ca="true">+IF(ISTEXT('Data Summary'!B206),'Data Summary'!B206,"")</f>
        <v/>
      </c>
      <c r="C206" s="318"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19" t="e">
        <f ca="true">+RIGHT('Data Summary'!A207,LEN('Data Summary'!A207)-9)</f>
        <v>#VALUE!</v>
      </c>
      <c r="B207" s="32" t="str">
        <f ca="true">+IF(ISTEXT('Data Summary'!B207),'Data Summary'!B207,"")</f>
        <v/>
      </c>
      <c r="C207" s="318"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32E-672E-44B3-AB01-857F73897B67}">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9" customWidth="true"/>
    <col min="2" max="2" width="7.5" style="175" customWidth="true"/>
    <col min="3" max="8" width="8.625" style="139" customWidth="true"/>
    <col min="9" max="9" width="9.375" style="139" customWidth="true"/>
    <col min="10" max="10" width="13.375" style="139" customWidth="true"/>
    <col min="11" max="11" width="7.5" style="139" customWidth="true"/>
    <col min="12" max="17" width="8.625" style="139" customWidth="true"/>
    <col min="18" max="18" width="6.5" style="139" customWidth="true"/>
    <col min="19" max="19" width="13.375" style="139" customWidth="true"/>
    <col min="20" max="20" width="7.5" style="139" customWidth="true"/>
    <col min="21" max="26" width="9.125" style="139" customWidth="true"/>
    <col min="27" max="16384" width="9" style="139"/>
  </cols>
  <sheetData>
    <row xmlns:x14ac="http://schemas.microsoft.com/office/spreadsheetml/2009/9/ac" r="1" ht="15.75" x14ac:dyDescent="0.25">
      <c r="A1" s="135" t="s">
        <v>48</v>
      </c>
      <c r="B1" s="136"/>
      <c r="C1" s="137"/>
      <c r="D1" s="137"/>
      <c r="E1" s="137"/>
      <c r="F1" s="137"/>
      <c r="G1" s="137"/>
      <c r="H1" s="536"/>
      <c r="I1" s="536"/>
      <c r="J1" s="536"/>
      <c r="K1" s="536"/>
      <c r="L1" s="536"/>
      <c r="M1" s="536"/>
      <c r="N1" s="536"/>
      <c r="O1" s="536"/>
      <c r="P1" s="536"/>
      <c r="Q1" s="137"/>
      <c r="R1" s="137"/>
      <c r="S1" s="137"/>
      <c r="T1" s="138"/>
      <c r="U1" s="138"/>
      <c r="V1" s="138"/>
      <c r="W1" s="138"/>
      <c r="X1" s="138"/>
      <c r="Y1" s="138"/>
      <c r="Z1" s="138"/>
      <c r="AA1" s="138"/>
    </row>
    <row xmlns:x14ac="http://schemas.microsoft.com/office/spreadsheetml/2009/9/ac" r="2" s="142" customFormat="true" ht="26.25" customHeight="true" x14ac:dyDescent="0.25">
      <c r="A2" s="140" t="s">
        <v>13</v>
      </c>
      <c r="B2" s="141"/>
      <c r="J2" s="140" t="s">
        <v>14</v>
      </c>
      <c r="R2" s="143"/>
      <c r="S2" s="144" t="s">
        <v>15</v>
      </c>
      <c r="W2" s="143"/>
      <c r="X2" s="143"/>
      <c r="Y2" s="145"/>
      <c r="Z2" s="145"/>
      <c r="AD2" s="146"/>
      <c r="AE2" s="146"/>
      <c r="AF2" s="146"/>
      <c r="AG2" s="146"/>
      <c r="AH2" s="146"/>
      <c r="AI2" s="146"/>
    </row>
    <row xmlns:x14ac="http://schemas.microsoft.com/office/spreadsheetml/2009/9/ac" r="3" ht="15.75" x14ac:dyDescent="0.25">
      <c r="A3" s="147"/>
      <c r="B3" s="148" t="s">
        <v>4</v>
      </c>
      <c r="C3" s="143" t="s">
        <v>7</v>
      </c>
      <c r="D3" s="143" t="s">
        <v>2</v>
      </c>
      <c r="E3" s="143" t="s">
        <v>1</v>
      </c>
      <c r="F3" s="143" t="s">
        <v>54</v>
      </c>
      <c r="G3" s="143" t="s">
        <v>17</v>
      </c>
      <c r="H3" s="143" t="s">
        <v>18</v>
      </c>
      <c r="I3" s="149"/>
      <c r="J3" s="147"/>
      <c r="K3" s="148" t="s">
        <v>4</v>
      </c>
      <c r="L3" s="143" t="s">
        <v>7</v>
      </c>
      <c r="M3" s="143" t="s">
        <v>2</v>
      </c>
      <c r="N3" s="143" t="s">
        <v>1</v>
      </c>
      <c r="O3" s="143" t="s">
        <v>54</v>
      </c>
      <c r="P3" s="143" t="s">
        <v>17</v>
      </c>
      <c r="Q3" s="143" t="s">
        <v>18</v>
      </c>
      <c r="R3" s="145"/>
      <c r="S3" s="150"/>
      <c r="T3" s="148" t="s">
        <v>4</v>
      </c>
      <c r="U3" s="143" t="s">
        <v>7</v>
      </c>
      <c r="V3" s="143" t="s">
        <v>2</v>
      </c>
      <c r="W3" s="143" t="s">
        <v>1</v>
      </c>
      <c r="X3" s="143" t="s">
        <v>54</v>
      </c>
      <c r="Y3" s="143" t="s">
        <v>17</v>
      </c>
      <c r="Z3" s="143" t="s">
        <v>18</v>
      </c>
      <c r="AB3" s="146"/>
      <c r="AC3" s="146"/>
      <c r="AD3" s="146"/>
      <c r="AE3" s="146"/>
      <c r="AF3" s="146"/>
      <c r="AG3" s="146"/>
    </row>
    <row xmlns:x14ac="http://schemas.microsoft.com/office/spreadsheetml/2009/9/ac" r="4" ht="15.75" x14ac:dyDescent="0.25">
      <c r="A4" s="147" t="s">
        <v>34</v>
      </c>
      <c r="B4" s="9">
        <v>2023</v>
      </c>
      <c r="C4" s="9">
        <v>100</v>
      </c>
      <c r="D4" s="9"/>
      <c r="E4" s="9"/>
      <c r="F4" s="9"/>
      <c r="G4" s="9">
        <v>100</v>
      </c>
      <c r="H4" s="9">
        <v>100</v>
      </c>
      <c r="I4" s="149"/>
      <c r="J4" s="147" t="s">
        <v>34</v>
      </c>
      <c r="K4" s="9">
        <v>2023</v>
      </c>
      <c r="L4" s="9">
        <v>100</v>
      </c>
      <c r="M4" s="9"/>
      <c r="N4" s="9"/>
      <c r="O4" s="9"/>
      <c r="P4" s="9">
        <v>100</v>
      </c>
      <c r="Q4" s="9">
        <v>100</v>
      </c>
      <c r="R4" s="146"/>
      <c r="S4" s="147" t="s">
        <v>34</v>
      </c>
      <c r="T4" s="9">
        <v>2023</v>
      </c>
      <c r="U4" s="9">
        <v>100</v>
      </c>
      <c r="V4" s="9"/>
      <c r="W4" s="9"/>
      <c r="X4" s="9"/>
      <c r="Y4" s="9">
        <v>100</v>
      </c>
      <c r="Z4" s="9">
        <v>100</v>
      </c>
      <c r="AA4" s="146"/>
      <c r="AB4" s="146"/>
      <c r="AC4" s="146"/>
      <c r="AD4" s="146"/>
      <c r="AE4" s="146"/>
      <c r="AF4" s="146"/>
      <c r="AG4" s="146"/>
    </row>
    <row xmlns:x14ac="http://schemas.microsoft.com/office/spreadsheetml/2009/9/ac" r="5" ht="15.75" x14ac:dyDescent="0.25">
      <c r="A5" s="147" t="s">
        <v>35</v>
      </c>
      <c r="B5" s="9">
        <v>2023</v>
      </c>
      <c r="C5" s="9">
        <v>0</v>
      </c>
      <c r="D5" s="9"/>
      <c r="E5" s="9"/>
      <c r="F5" s="9"/>
      <c r="G5" s="9">
        <v>0</v>
      </c>
      <c r="H5" s="9">
        <v>0</v>
      </c>
      <c r="I5" s="149"/>
      <c r="J5" s="147" t="s">
        <v>35</v>
      </c>
      <c r="K5" s="9">
        <v>2023</v>
      </c>
      <c r="L5" s="9">
        <v>0</v>
      </c>
      <c r="M5" s="9"/>
      <c r="N5" s="9"/>
      <c r="O5" s="9"/>
      <c r="P5" s="9">
        <v>0</v>
      </c>
      <c r="Q5" s="9">
        <v>0</v>
      </c>
      <c r="R5" s="146"/>
      <c r="S5" s="147" t="s">
        <v>35</v>
      </c>
      <c r="T5" s="9">
        <v>2023</v>
      </c>
      <c r="U5" s="9">
        <v>0</v>
      </c>
      <c r="V5" s="9"/>
      <c r="W5" s="9"/>
      <c r="X5" s="9"/>
      <c r="Y5" s="9">
        <v>0</v>
      </c>
      <c r="Z5" s="9">
        <v>0</v>
      </c>
      <c r="AA5" s="146"/>
      <c r="AB5" s="146"/>
      <c r="AC5" s="146"/>
      <c r="AD5" s="146"/>
      <c r="AE5" s="146"/>
      <c r="AF5" s="146"/>
      <c r="AG5" s="146"/>
    </row>
    <row xmlns:x14ac="http://schemas.microsoft.com/office/spreadsheetml/2009/9/ac" r="6" s="142" customFormat="true" ht="15.75" x14ac:dyDescent="0.25">
      <c r="A6" s="147" t="s">
        <v>36</v>
      </c>
      <c r="B6" s="9">
        <v>2023</v>
      </c>
      <c r="C6" s="9">
        <v>0</v>
      </c>
      <c r="D6" s="9"/>
      <c r="E6" s="9"/>
      <c r="F6" s="9"/>
      <c r="G6" s="9">
        <v>0</v>
      </c>
      <c r="H6" s="9">
        <v>0</v>
      </c>
      <c r="I6" s="149"/>
      <c r="J6" s="147" t="s">
        <v>36</v>
      </c>
      <c r="K6" s="9">
        <v>2023</v>
      </c>
      <c r="L6" s="9">
        <v>0</v>
      </c>
      <c r="M6" s="9"/>
      <c r="N6" s="9"/>
      <c r="O6" s="9"/>
      <c r="P6" s="9">
        <v>0</v>
      </c>
      <c r="Q6" s="9">
        <v>0</v>
      </c>
      <c r="R6" s="145"/>
      <c r="S6" s="147" t="s">
        <v>36</v>
      </c>
      <c r="T6" s="9">
        <v>2023</v>
      </c>
      <c r="U6" s="9">
        <v>0</v>
      </c>
      <c r="V6" s="9"/>
      <c r="W6" s="9"/>
      <c r="X6" s="9"/>
      <c r="Y6" s="9">
        <v>0</v>
      </c>
      <c r="Z6" s="9">
        <v>0</v>
      </c>
      <c r="AA6" s="146"/>
      <c r="AB6" s="146"/>
      <c r="AC6" s="146"/>
      <c r="AD6" s="146"/>
      <c r="AE6" s="146"/>
      <c r="AF6" s="146"/>
      <c r="AG6" s="146"/>
    </row>
    <row xmlns:x14ac="http://schemas.microsoft.com/office/spreadsheetml/2009/9/ac" r="7" s="142" customFormat="true" ht="15.75" x14ac:dyDescent="0.25">
      <c r="A7" s="151" t="s">
        <v>206</v>
      </c>
      <c r="B7" s="9">
        <v>2023</v>
      </c>
      <c r="C7" s="9">
        <v>0</v>
      </c>
      <c r="D7" s="9">
        <v>100</v>
      </c>
      <c r="E7" s="9">
        <v>100</v>
      </c>
      <c r="F7" s="9">
        <v>100</v>
      </c>
      <c r="G7" s="9">
        <v>0</v>
      </c>
      <c r="H7" s="9">
        <v>0</v>
      </c>
      <c r="I7" s="146"/>
      <c r="J7" s="151" t="s">
        <v>206</v>
      </c>
      <c r="K7" s="9">
        <v>2023</v>
      </c>
      <c r="L7" s="9">
        <v>0</v>
      </c>
      <c r="M7" s="9">
        <v>100</v>
      </c>
      <c r="N7" s="9">
        <v>100</v>
      </c>
      <c r="O7" s="9">
        <v>100</v>
      </c>
      <c r="P7" s="9">
        <v>0</v>
      </c>
      <c r="Q7" s="9">
        <v>0</v>
      </c>
      <c r="R7" s="146"/>
      <c r="S7" s="151" t="s">
        <v>206</v>
      </c>
      <c r="T7" s="9">
        <v>2023</v>
      </c>
      <c r="U7" s="9">
        <v>0</v>
      </c>
      <c r="V7" s="9">
        <v>100</v>
      </c>
      <c r="W7" s="9">
        <v>100</v>
      </c>
      <c r="X7" s="9">
        <v>100</v>
      </c>
      <c r="Y7" s="9">
        <v>0</v>
      </c>
      <c r="Z7" s="9">
        <v>0</v>
      </c>
      <c r="AA7" s="152"/>
    </row>
    <row xmlns:x14ac="http://schemas.microsoft.com/office/spreadsheetml/2009/9/ac" r="8" s="142" customFormat="true" ht="15.75" x14ac:dyDescent="0.25">
      <c r="A8" s="153"/>
      <c r="B8" s="154"/>
      <c r="H8" s="152"/>
      <c r="I8" s="152"/>
      <c r="J8" s="152"/>
      <c r="K8" s="152"/>
      <c r="L8" s="152"/>
      <c r="M8" s="152"/>
      <c r="N8" s="152"/>
      <c r="O8" s="152"/>
      <c r="P8" s="152"/>
      <c r="Q8" s="152"/>
      <c r="R8" s="152"/>
      <c r="S8" s="152"/>
      <c r="T8" s="152"/>
      <c r="U8" s="152"/>
      <c r="V8" s="152"/>
      <c r="W8" s="152"/>
      <c r="X8" s="152"/>
      <c r="Y8" s="152"/>
      <c r="Z8" s="152"/>
      <c r="AA8" s="152"/>
    </row>
    <row xmlns:x14ac="http://schemas.microsoft.com/office/spreadsheetml/2009/9/ac" r="9" s="142" customFormat="true" ht="15.75" x14ac:dyDescent="0.25">
      <c r="A9" s="153"/>
      <c r="B9" s="154"/>
      <c r="H9" s="152"/>
      <c r="I9" s="152"/>
      <c r="J9" s="152"/>
      <c r="K9" s="152"/>
      <c r="L9" s="152"/>
      <c r="M9" s="152"/>
      <c r="N9" s="152"/>
      <c r="O9" s="152"/>
      <c r="P9" s="152"/>
      <c r="Q9" s="152"/>
      <c r="R9" s="152"/>
      <c r="S9" s="152"/>
      <c r="T9" s="152"/>
      <c r="U9" s="152"/>
      <c r="V9" s="152"/>
      <c r="W9" s="152"/>
      <c r="X9" s="152"/>
      <c r="Y9" s="152"/>
      <c r="Z9" s="152"/>
      <c r="AA9" s="152"/>
    </row>
    <row xmlns:x14ac="http://schemas.microsoft.com/office/spreadsheetml/2009/9/ac" r="10" s="142" customFormat="true" ht="15.75" x14ac:dyDescent="0.25">
      <c r="A10" s="155"/>
      <c r="B10" s="154"/>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row>
    <row xmlns:x14ac="http://schemas.microsoft.com/office/spreadsheetml/2009/9/ac" r="11" ht="15.75" x14ac:dyDescent="0.25">
      <c r="A11" s="156"/>
      <c r="B11" s="157"/>
      <c r="C11" s="152"/>
      <c r="D11" s="152"/>
      <c r="E11" s="152"/>
      <c r="F11" s="152"/>
      <c r="G11" s="152"/>
      <c r="H11" s="152"/>
      <c r="I11" s="152"/>
      <c r="J11" s="152"/>
      <c r="K11" s="152"/>
      <c r="L11" s="152"/>
      <c r="M11" s="152"/>
      <c r="N11" s="152"/>
      <c r="O11" s="152"/>
      <c r="P11" s="152"/>
      <c r="Q11" s="152"/>
    </row>
    <row xmlns:x14ac="http://schemas.microsoft.com/office/spreadsheetml/2009/9/ac" r="12" ht="15.75" x14ac:dyDescent="0.25">
      <c r="A12" s="158" t="s">
        <v>49</v>
      </c>
      <c r="B12" s="159"/>
      <c r="C12" s="160"/>
      <c r="D12" s="160"/>
      <c r="E12" s="160"/>
      <c r="F12" s="160"/>
      <c r="G12" s="160"/>
      <c r="H12" s="160"/>
      <c r="I12" s="160"/>
      <c r="J12" s="160"/>
      <c r="K12" s="160"/>
      <c r="L12" s="160"/>
      <c r="M12" s="160"/>
      <c r="N12" s="160"/>
      <c r="O12" s="160"/>
      <c r="P12" s="160"/>
      <c r="Q12" s="160"/>
      <c r="R12" s="161"/>
      <c r="S12" s="161"/>
      <c r="T12" s="161"/>
      <c r="U12" s="161"/>
      <c r="V12" s="161"/>
    </row>
    <row xmlns:x14ac="http://schemas.microsoft.com/office/spreadsheetml/2009/9/ac" r="13" s="164" customFormat="true" x14ac:dyDescent="0.2">
      <c r="A13" s="162" t="s">
        <v>50</v>
      </c>
      <c r="B13" s="163" t="s">
        <v>41</v>
      </c>
      <c r="C13" s="162" t="s">
        <v>89</v>
      </c>
      <c r="D13" s="162" t="s">
        <v>51</v>
      </c>
      <c r="E13" s="162" t="s">
        <v>165</v>
      </c>
      <c r="F13" s="162" t="s">
        <v>90</v>
      </c>
      <c r="G13" s="162" t="s">
        <v>91</v>
      </c>
      <c r="H13" s="162" t="s">
        <v>92</v>
      </c>
      <c r="I13" s="162" t="s">
        <v>93</v>
      </c>
      <c r="J13" s="162" t="s">
        <v>203</v>
      </c>
      <c r="K13" s="162" t="s">
        <v>166</v>
      </c>
      <c r="L13" s="162" t="s">
        <v>94</v>
      </c>
      <c r="M13" s="162" t="s">
        <v>95</v>
      </c>
      <c r="N13" s="162" t="s">
        <v>96</v>
      </c>
      <c r="O13" s="164" t="s">
        <v>97</v>
      </c>
      <c r="P13" s="164" t="s">
        <v>204</v>
      </c>
      <c r="Q13" s="162" t="s">
        <v>123</v>
      </c>
      <c r="R13" s="162" t="s">
        <v>157</v>
      </c>
      <c r="S13" s="165" t="s">
        <v>98</v>
      </c>
      <c r="T13" s="166" t="s">
        <v>99</v>
      </c>
      <c r="U13" s="166" t="s">
        <v>100</v>
      </c>
      <c r="V13" s="166" t="s">
        <v>205</v>
      </c>
    </row>
    <row xmlns:x14ac="http://schemas.microsoft.com/office/spreadsheetml/2009/9/ac" r="14" s="169" customFormat="true" ht="12" x14ac:dyDescent="0.2">
      <c r="A14" s="167" t="s">
        <v>208</v>
      </c>
      <c r="B14" s="9">
        <v>2000</v>
      </c>
      <c r="C14" s="168" t="s">
        <v>7</v>
      </c>
      <c r="D14" s="9">
        <v>4281</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9" customFormat="true" ht="12" x14ac:dyDescent="0.2">
      <c r="A15" s="167" t="s">
        <v>208</v>
      </c>
      <c r="B15" s="9">
        <v>2001</v>
      </c>
      <c r="C15" s="168" t="s">
        <v>7</v>
      </c>
      <c r="D15" s="9">
        <v>4395</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9" customFormat="true" ht="12" x14ac:dyDescent="0.2">
      <c r="A16" s="167" t="s">
        <v>208</v>
      </c>
      <c r="B16" s="9">
        <v>2002</v>
      </c>
      <c r="C16" s="168" t="s">
        <v>7</v>
      </c>
      <c r="D16" s="9">
        <v>4496</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9" customFormat="true" ht="12" x14ac:dyDescent="0.2">
      <c r="A17" s="167" t="s">
        <v>208</v>
      </c>
      <c r="B17" s="9">
        <v>2003</v>
      </c>
      <c r="C17" s="168" t="s">
        <v>7</v>
      </c>
      <c r="D17" s="9">
        <v>4589</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9" customFormat="true" ht="12" x14ac:dyDescent="0.2">
      <c r="A18" s="167" t="s">
        <v>208</v>
      </c>
      <c r="B18" s="9">
        <v>2004</v>
      </c>
      <c r="C18" s="168" t="s">
        <v>7</v>
      </c>
      <c r="D18" s="9">
        <v>4685</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9" customFormat="true" ht="12" x14ac:dyDescent="0.2">
      <c r="A19" s="167" t="s">
        <v>208</v>
      </c>
      <c r="B19" s="9">
        <v>2005</v>
      </c>
      <c r="C19" s="168" t="s">
        <v>7</v>
      </c>
      <c r="D19" s="9">
        <v>4800</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9" customFormat="true" ht="12" x14ac:dyDescent="0.2">
      <c r="A20" s="167" t="s">
        <v>208</v>
      </c>
      <c r="B20" s="9">
        <v>2006</v>
      </c>
      <c r="C20" s="168" t="s">
        <v>7</v>
      </c>
      <c r="D20" s="9">
        <v>4895</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9" customFormat="true" ht="12" x14ac:dyDescent="0.2">
      <c r="A21" s="167" t="s">
        <v>208</v>
      </c>
      <c r="B21" s="9">
        <v>2007</v>
      </c>
      <c r="C21" s="168" t="s">
        <v>7</v>
      </c>
      <c r="D21" s="9">
        <v>4990</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9" customFormat="true" ht="12" x14ac:dyDescent="0.2">
      <c r="A22" s="167" t="s">
        <v>208</v>
      </c>
      <c r="B22" s="9">
        <v>2008</v>
      </c>
      <c r="C22" s="168" t="s">
        <v>7</v>
      </c>
      <c r="D22" s="9">
        <v>5073</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9" customFormat="true" ht="12" x14ac:dyDescent="0.2">
      <c r="A23" s="167" t="s">
        <v>208</v>
      </c>
      <c r="B23" s="9">
        <v>2009</v>
      </c>
      <c r="C23" s="168" t="s">
        <v>7</v>
      </c>
      <c r="D23" s="9">
        <v>5130</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9" customFormat="true" ht="12" x14ac:dyDescent="0.2">
      <c r="A24" s="167" t="s">
        <v>208</v>
      </c>
      <c r="B24" s="9">
        <v>2010</v>
      </c>
      <c r="C24" s="168" t="s">
        <v>7</v>
      </c>
      <c r="D24" s="9">
        <v>5173</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9" customFormat="true" ht="12" x14ac:dyDescent="0.2">
      <c r="A25" s="167" t="s">
        <v>208</v>
      </c>
      <c r="B25" s="9">
        <v>2011</v>
      </c>
      <c r="C25" s="168" t="s">
        <v>7</v>
      </c>
      <c r="D25" s="9">
        <v>5262</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9" customFormat="true" ht="12" x14ac:dyDescent="0.2">
      <c r="A26" s="167" t="s">
        <v>208</v>
      </c>
      <c r="B26" s="9">
        <v>2012</v>
      </c>
      <c r="C26" s="168" t="s">
        <v>7</v>
      </c>
      <c r="D26" s="9">
        <v>5304</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9" customFormat="true" ht="12" x14ac:dyDescent="0.2">
      <c r="A27" s="167" t="s">
        <v>208</v>
      </c>
      <c r="B27" s="9">
        <v>2013</v>
      </c>
      <c r="C27" s="168" t="s">
        <v>7</v>
      </c>
      <c r="D27" s="9">
        <v>5375</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9" customFormat="true" ht="12" x14ac:dyDescent="0.2">
      <c r="A28" s="167" t="s">
        <v>208</v>
      </c>
      <c r="B28" s="9">
        <v>2014</v>
      </c>
      <c r="C28" s="168" t="s">
        <v>7</v>
      </c>
      <c r="D28" s="9">
        <v>5431</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9" customFormat="true" ht="12" x14ac:dyDescent="0.2">
      <c r="A29" s="167" t="s">
        <v>208</v>
      </c>
      <c r="B29" s="9">
        <v>2015</v>
      </c>
      <c r="C29" s="168" t="s">
        <v>7</v>
      </c>
      <c r="D29" s="9">
        <v>5448</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9" customFormat="true" ht="12" x14ac:dyDescent="0.2">
      <c r="A30" s="167" t="s">
        <v>208</v>
      </c>
      <c r="B30" s="9">
        <v>2016</v>
      </c>
      <c r="C30" s="168" t="s">
        <v>7</v>
      </c>
      <c r="D30" s="9">
        <v>5489</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9" customFormat="true" ht="12" x14ac:dyDescent="0.2">
      <c r="A31" s="167" t="s">
        <v>208</v>
      </c>
      <c r="B31" s="9">
        <v>2017</v>
      </c>
      <c r="C31" s="168" t="s">
        <v>7</v>
      </c>
      <c r="D31" s="9">
        <v>5483</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9" customFormat="true" ht="12" x14ac:dyDescent="0.2">
      <c r="A32" s="167" t="s">
        <v>208</v>
      </c>
      <c r="B32" s="9">
        <v>2018</v>
      </c>
      <c r="C32" s="168" t="s">
        <v>7</v>
      </c>
      <c r="D32" s="9">
        <v>5434</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9" customFormat="true" ht="12" x14ac:dyDescent="0.2">
      <c r="A33" s="167" t="s">
        <v>208</v>
      </c>
      <c r="B33" s="9">
        <v>2019</v>
      </c>
      <c r="C33" s="168" t="s">
        <v>7</v>
      </c>
      <c r="D33" s="9">
        <v>5375</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9" customFormat="true" ht="12" x14ac:dyDescent="0.2">
      <c r="A34" s="167" t="s">
        <v>208</v>
      </c>
      <c r="B34" s="9">
        <v>2020</v>
      </c>
      <c r="C34" s="168" t="s">
        <v>7</v>
      </c>
      <c r="D34" s="9">
        <v>5252</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9" customFormat="true" ht="12" x14ac:dyDescent="0.2">
      <c r="A35" s="167" t="s">
        <v>208</v>
      </c>
      <c r="B35" s="9">
        <v>2021</v>
      </c>
      <c r="C35" s="168" t="s">
        <v>7</v>
      </c>
      <c r="D35" s="9">
        <v>5183</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9" customFormat="true" ht="12" x14ac:dyDescent="0.2">
      <c r="A36" s="167" t="s">
        <v>208</v>
      </c>
      <c r="B36" s="9">
        <v>2022</v>
      </c>
      <c r="C36" s="168" t="s">
        <v>7</v>
      </c>
      <c r="D36" s="9">
        <v>5104</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9" customFormat="true" ht="12" x14ac:dyDescent="0.2">
      <c r="A37" s="167" t="s">
        <v>208</v>
      </c>
      <c r="B37" s="9">
        <v>2023</v>
      </c>
      <c r="C37" s="168" t="s">
        <v>7</v>
      </c>
      <c r="D37" s="9">
        <v>5615</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9" customFormat="true" ht="12" x14ac:dyDescent="0.2">
      <c r="A38" s="167" t="s">
        <v>208</v>
      </c>
      <c r="B38" s="9">
        <v>2024</v>
      </c>
      <c r="C38" s="168" t="s">
        <v>7</v>
      </c>
      <c r="D38" s="9"/>
      <c r="E38" s="9"/>
      <c r="F38" s="9"/>
      <c r="G38" s="9"/>
      <c r="H38" s="9"/>
      <c r="I38" s="9"/>
      <c r="J38" s="9"/>
      <c r="K38" s="9"/>
      <c r="L38" s="9"/>
      <c r="M38" s="9"/>
      <c r="N38" s="9"/>
      <c r="O38" s="9"/>
      <c r="P38" s="9"/>
      <c r="Q38" s="9"/>
      <c r="R38" s="9"/>
      <c r="S38" s="9"/>
      <c r="T38" s="9"/>
      <c r="U38" s="9"/>
      <c r="V38" s="9"/>
    </row>
    <row xmlns:x14ac="http://schemas.microsoft.com/office/spreadsheetml/2009/9/ac" r="39" s="169" customFormat="true" ht="12" x14ac:dyDescent="0.2">
      <c r="A39" s="167" t="s">
        <v>208</v>
      </c>
      <c r="B39" s="9">
        <v>2025</v>
      </c>
      <c r="C39" s="168" t="s">
        <v>7</v>
      </c>
      <c r="D39" s="9"/>
      <c r="E39" s="9"/>
      <c r="F39" s="9"/>
      <c r="G39" s="9"/>
      <c r="H39" s="9"/>
      <c r="I39" s="9"/>
      <c r="J39" s="9"/>
      <c r="K39" s="9"/>
      <c r="L39" s="9"/>
      <c r="M39" s="9"/>
      <c r="N39" s="9"/>
      <c r="O39" s="9"/>
      <c r="P39" s="9"/>
      <c r="Q39" s="9"/>
      <c r="R39" s="9"/>
      <c r="S39" s="9"/>
      <c r="T39" s="9"/>
      <c r="U39" s="9"/>
      <c r="V39" s="9"/>
    </row>
    <row xmlns:x14ac="http://schemas.microsoft.com/office/spreadsheetml/2009/9/ac" r="40" s="169" customFormat="true" ht="12" x14ac:dyDescent="0.2">
      <c r="A40" s="167" t="s">
        <v>208</v>
      </c>
      <c r="B40" s="9">
        <v>2026</v>
      </c>
      <c r="C40" s="168" t="s">
        <v>7</v>
      </c>
      <c r="D40" s="9"/>
      <c r="E40" s="9"/>
      <c r="F40" s="9"/>
      <c r="G40" s="9"/>
      <c r="H40" s="9"/>
      <c r="I40" s="9"/>
      <c r="J40" s="9"/>
      <c r="K40" s="9"/>
      <c r="L40" s="9"/>
      <c r="M40" s="9"/>
      <c r="N40" s="9"/>
      <c r="O40" s="9"/>
      <c r="P40" s="9"/>
      <c r="Q40" s="9"/>
      <c r="R40" s="9"/>
      <c r="S40" s="9"/>
      <c r="T40" s="9"/>
      <c r="U40" s="9"/>
      <c r="V40" s="9"/>
    </row>
    <row xmlns:x14ac="http://schemas.microsoft.com/office/spreadsheetml/2009/9/ac" r="41" s="169" customFormat="true" ht="12" x14ac:dyDescent="0.2">
      <c r="A41" s="167" t="s">
        <v>208</v>
      </c>
      <c r="B41" s="9">
        <v>2027</v>
      </c>
      <c r="C41" s="168" t="s">
        <v>7</v>
      </c>
      <c r="D41" s="9"/>
      <c r="E41" s="9"/>
      <c r="F41" s="9"/>
      <c r="G41" s="9"/>
      <c r="H41" s="9"/>
      <c r="I41" s="9"/>
      <c r="J41" s="9"/>
      <c r="K41" s="9"/>
      <c r="L41" s="9"/>
      <c r="M41" s="9"/>
      <c r="N41" s="9"/>
      <c r="O41" s="9"/>
      <c r="P41" s="9"/>
      <c r="Q41" s="9"/>
      <c r="R41" s="9"/>
      <c r="S41" s="9"/>
      <c r="T41" s="9"/>
      <c r="U41" s="9"/>
      <c r="V41" s="9"/>
    </row>
    <row xmlns:x14ac="http://schemas.microsoft.com/office/spreadsheetml/2009/9/ac" r="42" s="169" customFormat="true" ht="12" x14ac:dyDescent="0.2">
      <c r="A42" s="167" t="s">
        <v>208</v>
      </c>
      <c r="B42" s="9">
        <v>2028</v>
      </c>
      <c r="C42" s="168" t="s">
        <v>7</v>
      </c>
      <c r="D42" s="9"/>
      <c r="E42" s="9"/>
      <c r="F42" s="9"/>
      <c r="G42" s="9"/>
      <c r="H42" s="9"/>
      <c r="I42" s="9"/>
      <c r="J42" s="9"/>
      <c r="K42" s="9"/>
      <c r="L42" s="9"/>
      <c r="M42" s="9"/>
      <c r="N42" s="9"/>
      <c r="O42" s="9"/>
      <c r="P42" s="9"/>
      <c r="Q42" s="9"/>
      <c r="R42" s="9"/>
      <c r="S42" s="9"/>
      <c r="T42" s="9"/>
      <c r="U42" s="9"/>
      <c r="V42" s="9"/>
    </row>
    <row xmlns:x14ac="http://schemas.microsoft.com/office/spreadsheetml/2009/9/ac" r="43" s="169" customFormat="true" ht="12" x14ac:dyDescent="0.2">
      <c r="A43" s="167" t="s">
        <v>208</v>
      </c>
      <c r="B43" s="9">
        <v>2029</v>
      </c>
      <c r="C43" s="168" t="s">
        <v>7</v>
      </c>
      <c r="D43" s="9"/>
      <c r="E43" s="9"/>
      <c r="F43" s="9"/>
      <c r="G43" s="9"/>
      <c r="H43" s="9"/>
      <c r="I43" s="9"/>
      <c r="J43" s="9"/>
      <c r="K43" s="9"/>
      <c r="L43" s="9"/>
      <c r="M43" s="9"/>
      <c r="N43" s="9"/>
      <c r="O43" s="9"/>
      <c r="P43" s="9"/>
      <c r="Q43" s="9"/>
      <c r="R43" s="9"/>
      <c r="S43" s="9"/>
      <c r="T43" s="9"/>
      <c r="U43" s="9"/>
      <c r="V43" s="9"/>
    </row>
    <row xmlns:x14ac="http://schemas.microsoft.com/office/spreadsheetml/2009/9/ac" r="44" s="169" customFormat="true" ht="12" x14ac:dyDescent="0.2">
      <c r="A44" s="167" t="s">
        <v>208</v>
      </c>
      <c r="B44" s="9">
        <v>2030</v>
      </c>
      <c r="C44" s="168" t="s">
        <v>7</v>
      </c>
      <c r="D44" s="9"/>
      <c r="E44" s="9"/>
      <c r="F44" s="9"/>
      <c r="G44" s="9"/>
      <c r="H44" s="9"/>
      <c r="I44" s="9"/>
      <c r="J44" s="9"/>
      <c r="K44" s="9"/>
      <c r="L44" s="9"/>
      <c r="M44" s="9"/>
      <c r="N44" s="9"/>
      <c r="O44" s="9"/>
      <c r="P44" s="9"/>
      <c r="Q44" s="9"/>
      <c r="R44" s="9"/>
      <c r="S44" s="9"/>
      <c r="T44" s="9"/>
      <c r="U44" s="9"/>
      <c r="V44" s="9"/>
    </row>
    <row xmlns:x14ac="http://schemas.microsoft.com/office/spreadsheetml/2009/9/ac" r="45" s="169" customFormat="true" ht="12" x14ac:dyDescent="0.2">
      <c r="A45" s="167" t="s">
        <v>208</v>
      </c>
      <c r="B45" s="9">
        <v>2000</v>
      </c>
      <c r="C45" s="168" t="s">
        <v>1</v>
      </c>
      <c r="D45" s="9">
        <v>4000.166504516601</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69" customFormat="true" ht="12" x14ac:dyDescent="0.2">
      <c r="A46" s="167" t="s">
        <v>208</v>
      </c>
      <c r="B46" s="9">
        <v>2001</v>
      </c>
      <c r="C46" s="168" t="s">
        <v>1</v>
      </c>
      <c r="D46" s="9">
        <v>4120.3125</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69" customFormat="true" ht="12" x14ac:dyDescent="0.2">
      <c r="A47" s="167" t="s">
        <v>208</v>
      </c>
      <c r="B47" s="9">
        <v>2002</v>
      </c>
      <c r="C47" s="168" t="s">
        <v>1</v>
      </c>
      <c r="D47" s="9">
        <v>4222.8681372070314</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69" customFormat="true" ht="12" x14ac:dyDescent="0.2">
      <c r="A48" s="167" t="s">
        <v>208</v>
      </c>
      <c r="B48" s="9">
        <v>2003</v>
      </c>
      <c r="C48" s="168" t="s">
        <v>1</v>
      </c>
      <c r="D48" s="9">
        <v>4312.5126799774171</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69" customFormat="true" ht="12" x14ac:dyDescent="0.2">
      <c r="A49" s="167" t="s">
        <v>208</v>
      </c>
      <c r="B49" s="9">
        <v>2004</v>
      </c>
      <c r="C49" s="168" t="s">
        <v>1</v>
      </c>
      <c r="D49" s="9">
        <v>4411.1616928100584</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69" customFormat="true" ht="12" x14ac:dyDescent="0.2">
      <c r="A50" s="167" t="s">
        <v>208</v>
      </c>
      <c r="B50" s="9">
        <v>2005</v>
      </c>
      <c r="C50" s="168" t="s">
        <v>1</v>
      </c>
      <c r="D50" s="9">
        <v>4533.744140625</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69" customFormat="true" ht="12" x14ac:dyDescent="0.2">
      <c r="A51" s="167" t="s">
        <v>208</v>
      </c>
      <c r="B51" s="9">
        <v>2006</v>
      </c>
      <c r="C51" s="168" t="s">
        <v>1</v>
      </c>
      <c r="D51" s="9">
        <v>4637.3272029876707</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9" customFormat="true" ht="12" x14ac:dyDescent="0.2">
      <c r="A52" s="167" t="s">
        <v>208</v>
      </c>
      <c r="B52" s="9">
        <v>2007</v>
      </c>
      <c r="C52" s="168" t="s">
        <v>1</v>
      </c>
      <c r="D52" s="9">
        <v>4740.8494888305668</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9" customFormat="true" ht="12" x14ac:dyDescent="0.2">
      <c r="A53" s="167" t="s">
        <v>208</v>
      </c>
      <c r="B53" s="9">
        <v>2008</v>
      </c>
      <c r="C53" s="168" t="s">
        <v>1</v>
      </c>
      <c r="D53" s="9">
        <v>4832.7427169036864</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9" customFormat="true" ht="12" x14ac:dyDescent="0.2">
      <c r="A54" s="167" t="s">
        <v>208</v>
      </c>
      <c r="B54" s="9">
        <v>2009</v>
      </c>
      <c r="C54" s="168" t="s">
        <v>1</v>
      </c>
      <c r="D54" s="9">
        <v>4899.5605659484863</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9" customFormat="true" ht="12" x14ac:dyDescent="0.2">
      <c r="A55" s="167" t="s">
        <v>208</v>
      </c>
      <c r="B55" s="9">
        <v>2010</v>
      </c>
      <c r="C55" s="168" t="s">
        <v>1</v>
      </c>
      <c r="D55" s="9">
        <v>4952.6300894927981</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9" customFormat="true" ht="12" x14ac:dyDescent="0.2">
      <c r="A56" s="167" t="s">
        <v>208</v>
      </c>
      <c r="B56" s="9">
        <v>2011</v>
      </c>
      <c r="C56" s="168" t="s">
        <v>1</v>
      </c>
      <c r="D56" s="9">
        <v>5049.4677429199219</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9" customFormat="true" ht="12" x14ac:dyDescent="0.2">
      <c r="A57" s="167" t="s">
        <v>208</v>
      </c>
      <c r="B57" s="9">
        <v>2012</v>
      </c>
      <c r="C57" s="168" t="s">
        <v>1</v>
      </c>
      <c r="D57" s="9">
        <v>5100.9097137451172</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9" customFormat="true" ht="12" x14ac:dyDescent="0.2">
      <c r="A58" s="167" t="s">
        <v>208</v>
      </c>
      <c r="B58" s="9">
        <v>2013</v>
      </c>
      <c r="C58" s="168" t="s">
        <v>1</v>
      </c>
      <c r="D58" s="9">
        <v>5179.8876476287842</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9" customFormat="true" ht="12" x14ac:dyDescent="0.2">
      <c r="A59" s="167" t="s">
        <v>208</v>
      </c>
      <c r="B59" s="9">
        <v>2014</v>
      </c>
      <c r="C59" s="168" t="s">
        <v>1</v>
      </c>
      <c r="D59" s="9">
        <v>5244.1191872406007</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9" customFormat="true" ht="12" x14ac:dyDescent="0.2">
      <c r="A60" s="167" t="s">
        <v>208</v>
      </c>
      <c r="B60" s="9">
        <v>2015</v>
      </c>
      <c r="C60" s="168" t="s">
        <v>1</v>
      </c>
      <c r="D60" s="9">
        <v>5270.3406335449217</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9" customFormat="true" ht="12" x14ac:dyDescent="0.2">
      <c r="A61" s="167" t="s">
        <v>208</v>
      </c>
      <c r="B61" s="9">
        <v>2016</v>
      </c>
      <c r="C61" s="168" t="s">
        <v>1</v>
      </c>
      <c r="D61" s="9">
        <v>5319.390101013184</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9" customFormat="true" ht="12" x14ac:dyDescent="0.2">
      <c r="A62" s="167" t="s">
        <v>208</v>
      </c>
      <c r="B62" s="9">
        <v>2017</v>
      </c>
      <c r="C62" s="168" t="s">
        <v>1</v>
      </c>
      <c r="D62" s="9">
        <v>5322.4576830291753</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9" customFormat="true" ht="12" x14ac:dyDescent="0.2">
      <c r="A63" s="167" t="s">
        <v>208</v>
      </c>
      <c r="B63" s="9">
        <v>2018</v>
      </c>
      <c r="C63" s="168" t="s">
        <v>1</v>
      </c>
      <c r="D63" s="9">
        <v>5283.2607272338864</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9" customFormat="true" ht="12" x14ac:dyDescent="0.2">
      <c r="A64" s="167" t="s">
        <v>208</v>
      </c>
      <c r="B64" s="9">
        <v>2019</v>
      </c>
      <c r="C64" s="168" t="s">
        <v>1</v>
      </c>
      <c r="D64" s="9">
        <v>5233.5297966003418</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9" customFormat="true" ht="12" x14ac:dyDescent="0.2">
      <c r="A65" s="167" t="s">
        <v>208</v>
      </c>
      <c r="B65" s="9">
        <v>2020</v>
      </c>
      <c r="C65" s="168" t="s">
        <v>1</v>
      </c>
      <c r="D65" s="9">
        <v>5120.6475088500974</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9" customFormat="true" ht="12" x14ac:dyDescent="0.2">
      <c r="A66" s="167" t="s">
        <v>208</v>
      </c>
      <c r="B66" s="9">
        <v>2021</v>
      </c>
      <c r="C66" s="168" t="s">
        <v>1</v>
      </c>
      <c r="D66" s="9">
        <v>5059.6447423553473</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9" customFormat="true" ht="12" x14ac:dyDescent="0.2">
      <c r="A67" s="167" t="s">
        <v>208</v>
      </c>
      <c r="B67" s="9">
        <v>2022</v>
      </c>
      <c r="C67" s="168" t="s">
        <v>1</v>
      </c>
      <c r="D67" s="9">
        <v>4988.2413952636716</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9" customFormat="true" ht="12" x14ac:dyDescent="0.2">
      <c r="A68" s="167" t="s">
        <v>208</v>
      </c>
      <c r="B68" s="9">
        <v>2023</v>
      </c>
      <c r="C68" s="168" t="s">
        <v>1</v>
      </c>
      <c r="D68" s="9">
        <v>5493.4913177490234</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9" customFormat="true" ht="12" x14ac:dyDescent="0.2">
      <c r="A69" s="167" t="s">
        <v>208</v>
      </c>
      <c r="B69" s="9">
        <v>2024</v>
      </c>
      <c r="C69" s="168" t="s">
        <v>1</v>
      </c>
      <c r="D69" s="9"/>
      <c r="E69" s="9"/>
      <c r="F69" s="9"/>
      <c r="G69" s="9"/>
      <c r="H69" s="9"/>
      <c r="I69" s="9"/>
      <c r="J69" s="9"/>
      <c r="K69" s="9"/>
      <c r="L69" s="9"/>
      <c r="M69" s="9"/>
      <c r="N69" s="9"/>
      <c r="O69" s="9"/>
      <c r="P69" s="9"/>
      <c r="Q69" s="9"/>
      <c r="R69" s="9"/>
      <c r="S69" s="9"/>
      <c r="T69" s="9"/>
      <c r="U69" s="9"/>
      <c r="V69" s="9"/>
    </row>
    <row xmlns:x14ac="http://schemas.microsoft.com/office/spreadsheetml/2009/9/ac" r="70" s="169" customFormat="true" ht="12" x14ac:dyDescent="0.2">
      <c r="A70" s="167" t="s">
        <v>208</v>
      </c>
      <c r="B70" s="9">
        <v>2025</v>
      </c>
      <c r="C70" s="168" t="s">
        <v>1</v>
      </c>
      <c r="D70" s="9"/>
      <c r="E70" s="9"/>
      <c r="F70" s="9"/>
      <c r="G70" s="9"/>
      <c r="H70" s="9"/>
      <c r="I70" s="9"/>
      <c r="J70" s="9"/>
      <c r="K70" s="9"/>
      <c r="L70" s="9"/>
      <c r="M70" s="9"/>
      <c r="N70" s="9"/>
      <c r="O70" s="9"/>
      <c r="P70" s="9"/>
      <c r="Q70" s="9"/>
      <c r="R70" s="9"/>
      <c r="S70" s="9"/>
      <c r="T70" s="9"/>
      <c r="U70" s="9"/>
      <c r="V70" s="9"/>
    </row>
    <row xmlns:x14ac="http://schemas.microsoft.com/office/spreadsheetml/2009/9/ac" r="71" s="169" customFormat="true" ht="12" x14ac:dyDescent="0.2">
      <c r="A71" s="167" t="s">
        <v>208</v>
      </c>
      <c r="B71" s="9">
        <v>2026</v>
      </c>
      <c r="C71" s="168" t="s">
        <v>1</v>
      </c>
      <c r="D71" s="9"/>
      <c r="E71" s="9"/>
      <c r="F71" s="9"/>
      <c r="G71" s="9"/>
      <c r="H71" s="9"/>
      <c r="I71" s="9"/>
      <c r="J71" s="9"/>
      <c r="K71" s="9"/>
      <c r="L71" s="9"/>
      <c r="M71" s="9"/>
      <c r="N71" s="9"/>
      <c r="O71" s="9"/>
      <c r="P71" s="9"/>
      <c r="Q71" s="9"/>
      <c r="R71" s="9"/>
      <c r="S71" s="9"/>
      <c r="T71" s="9"/>
      <c r="U71" s="9"/>
      <c r="V71" s="9"/>
    </row>
    <row xmlns:x14ac="http://schemas.microsoft.com/office/spreadsheetml/2009/9/ac" r="72" s="169" customFormat="true" ht="12" x14ac:dyDescent="0.2">
      <c r="A72" s="167" t="s">
        <v>208</v>
      </c>
      <c r="B72" s="9">
        <v>2027</v>
      </c>
      <c r="C72" s="168" t="s">
        <v>1</v>
      </c>
      <c r="D72" s="9"/>
      <c r="E72" s="9"/>
      <c r="F72" s="9"/>
      <c r="G72" s="9"/>
      <c r="H72" s="9"/>
      <c r="I72" s="9"/>
      <c r="J72" s="9"/>
      <c r="K72" s="9"/>
      <c r="L72" s="9"/>
      <c r="M72" s="9"/>
      <c r="N72" s="9"/>
      <c r="O72" s="9"/>
      <c r="P72" s="9"/>
      <c r="Q72" s="9"/>
      <c r="R72" s="9"/>
      <c r="S72" s="9"/>
      <c r="T72" s="9"/>
      <c r="U72" s="9"/>
      <c r="V72" s="9"/>
    </row>
    <row xmlns:x14ac="http://schemas.microsoft.com/office/spreadsheetml/2009/9/ac" r="73" s="169" customFormat="true" ht="12" x14ac:dyDescent="0.2">
      <c r="A73" s="167" t="s">
        <v>208</v>
      </c>
      <c r="B73" s="9">
        <v>2028</v>
      </c>
      <c r="C73" s="168" t="s">
        <v>1</v>
      </c>
      <c r="D73" s="9"/>
      <c r="E73" s="9"/>
      <c r="F73" s="9"/>
      <c r="G73" s="9"/>
      <c r="H73" s="9"/>
      <c r="I73" s="9"/>
      <c r="J73" s="9"/>
      <c r="K73" s="9"/>
      <c r="L73" s="9"/>
      <c r="M73" s="9"/>
      <c r="N73" s="9"/>
      <c r="O73" s="9"/>
      <c r="P73" s="9"/>
      <c r="Q73" s="9"/>
      <c r="R73" s="9"/>
      <c r="S73" s="9"/>
      <c r="T73" s="9"/>
      <c r="U73" s="9"/>
      <c r="V73" s="9"/>
    </row>
    <row xmlns:x14ac="http://schemas.microsoft.com/office/spreadsheetml/2009/9/ac" r="74" s="169" customFormat="true" ht="12" x14ac:dyDescent="0.2">
      <c r="A74" s="167" t="s">
        <v>208</v>
      </c>
      <c r="B74" s="9">
        <v>2029</v>
      </c>
      <c r="C74" s="168" t="s">
        <v>1</v>
      </c>
      <c r="D74" s="9"/>
      <c r="E74" s="9"/>
      <c r="F74" s="9"/>
      <c r="G74" s="9"/>
      <c r="H74" s="9"/>
      <c r="I74" s="9"/>
      <c r="J74" s="9"/>
      <c r="K74" s="9"/>
      <c r="L74" s="9"/>
      <c r="M74" s="9"/>
      <c r="N74" s="9"/>
      <c r="O74" s="9"/>
      <c r="P74" s="9"/>
      <c r="Q74" s="9"/>
      <c r="R74" s="9"/>
      <c r="S74" s="9"/>
      <c r="T74" s="9"/>
      <c r="U74" s="9"/>
      <c r="V74" s="9"/>
    </row>
    <row xmlns:x14ac="http://schemas.microsoft.com/office/spreadsheetml/2009/9/ac" r="75" s="169" customFormat="true" ht="12" x14ac:dyDescent="0.2">
      <c r="A75" s="167" t="s">
        <v>208</v>
      </c>
      <c r="B75" s="9">
        <v>2030</v>
      </c>
      <c r="C75" s="168" t="s">
        <v>1</v>
      </c>
      <c r="D75" s="9"/>
      <c r="E75" s="9"/>
      <c r="F75" s="9"/>
      <c r="G75" s="9"/>
      <c r="H75" s="9"/>
      <c r="I75" s="9"/>
      <c r="J75" s="9"/>
      <c r="K75" s="9"/>
      <c r="L75" s="9"/>
      <c r="M75" s="9"/>
      <c r="N75" s="9"/>
      <c r="O75" s="9"/>
      <c r="P75" s="9"/>
      <c r="Q75" s="9"/>
      <c r="R75" s="9"/>
      <c r="S75" s="9"/>
      <c r="T75" s="9"/>
      <c r="U75" s="9"/>
      <c r="V75" s="9"/>
    </row>
    <row xmlns:x14ac="http://schemas.microsoft.com/office/spreadsheetml/2009/9/ac" r="76" s="169" customFormat="true" ht="12" x14ac:dyDescent="0.2">
      <c r="A76" s="167" t="s">
        <v>208</v>
      </c>
      <c r="B76" s="9">
        <v>2000</v>
      </c>
      <c r="C76" s="168" t="s">
        <v>2</v>
      </c>
      <c r="D76" s="9">
        <v>280.83349548339851</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9" customFormat="true" ht="12" x14ac:dyDescent="0.2">
      <c r="A77" s="167" t="s">
        <v>208</v>
      </c>
      <c r="B77" s="9">
        <v>2001</v>
      </c>
      <c r="C77" s="168" t="s">
        <v>2</v>
      </c>
      <c r="D77" s="9">
        <v>274.6875</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9" customFormat="true" ht="12" x14ac:dyDescent="0.2">
      <c r="A78" s="167" t="s">
        <v>208</v>
      </c>
      <c r="B78" s="9">
        <v>2002</v>
      </c>
      <c r="C78" s="168" t="s">
        <v>2</v>
      </c>
      <c r="D78" s="9">
        <v>273.13186279296872</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9" customFormat="true" ht="12" x14ac:dyDescent="0.2">
      <c r="A79" s="167" t="s">
        <v>208</v>
      </c>
      <c r="B79" s="9">
        <v>2003</v>
      </c>
      <c r="C79" s="168" t="s">
        <v>2</v>
      </c>
      <c r="D79" s="9">
        <v>276.48732002258299</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9" customFormat="true" ht="12" x14ac:dyDescent="0.2">
      <c r="A80" s="167" t="s">
        <v>208</v>
      </c>
      <c r="B80" s="9">
        <v>2004</v>
      </c>
      <c r="C80" s="168" t="s">
        <v>2</v>
      </c>
      <c r="D80" s="9">
        <v>273.83830718994142</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9" customFormat="true" ht="12" x14ac:dyDescent="0.2">
      <c r="A81" s="167" t="s">
        <v>208</v>
      </c>
      <c r="B81" s="9">
        <v>2005</v>
      </c>
      <c r="C81" s="168" t="s">
        <v>2</v>
      </c>
      <c r="D81" s="9">
        <v>266.255859375</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9" customFormat="true" ht="12" x14ac:dyDescent="0.2">
      <c r="A82" s="167" t="s">
        <v>208</v>
      </c>
      <c r="B82" s="9">
        <v>2006</v>
      </c>
      <c r="C82" s="168" t="s">
        <v>2</v>
      </c>
      <c r="D82" s="9">
        <v>257.67279701232911</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9" customFormat="true" ht="12" x14ac:dyDescent="0.2">
      <c r="A83" s="167" t="s">
        <v>208</v>
      </c>
      <c r="B83" s="9">
        <v>2007</v>
      </c>
      <c r="C83" s="168" t="s">
        <v>2</v>
      </c>
      <c r="D83" s="9">
        <v>249.1505111694336</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9" customFormat="true" ht="12" x14ac:dyDescent="0.2">
      <c r="A84" s="167" t="s">
        <v>208</v>
      </c>
      <c r="B84" s="9">
        <v>2008</v>
      </c>
      <c r="C84" s="168" t="s">
        <v>2</v>
      </c>
      <c r="D84" s="9">
        <v>240.2572830963135</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9" customFormat="true" ht="12" x14ac:dyDescent="0.2">
      <c r="A85" s="167" t="s">
        <v>208</v>
      </c>
      <c r="B85" s="9">
        <v>2009</v>
      </c>
      <c r="C85" s="168" t="s">
        <v>2</v>
      </c>
      <c r="D85" s="9">
        <v>230.4394340515137</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9" customFormat="true" ht="12" x14ac:dyDescent="0.2">
      <c r="A86" s="167" t="s">
        <v>208</v>
      </c>
      <c r="B86" s="9">
        <v>2010</v>
      </c>
      <c r="C86" s="168" t="s">
        <v>2</v>
      </c>
      <c r="D86" s="9">
        <v>220.36991050720209</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9" customFormat="true" ht="12" x14ac:dyDescent="0.2">
      <c r="A87" s="167" t="s">
        <v>208</v>
      </c>
      <c r="B87" s="9">
        <v>2011</v>
      </c>
      <c r="C87" s="168" t="s">
        <v>2</v>
      </c>
      <c r="D87" s="9">
        <v>212.5322570800781</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9" customFormat="true" ht="12" x14ac:dyDescent="0.2">
      <c r="A88" s="167" t="s">
        <v>208</v>
      </c>
      <c r="B88" s="9">
        <v>2012</v>
      </c>
      <c r="C88" s="168" t="s">
        <v>2</v>
      </c>
      <c r="D88" s="9">
        <v>203.09028625488281</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9" customFormat="true" ht="12" x14ac:dyDescent="0.2">
      <c r="A89" s="167" t="s">
        <v>208</v>
      </c>
      <c r="B89" s="9">
        <v>2013</v>
      </c>
      <c r="C89" s="168" t="s">
        <v>2</v>
      </c>
      <c r="D89" s="9">
        <v>195.11235237121579</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9" customFormat="true" ht="12" x14ac:dyDescent="0.2">
      <c r="A90" s="167" t="s">
        <v>208</v>
      </c>
      <c r="B90" s="9">
        <v>2014</v>
      </c>
      <c r="C90" s="168" t="s">
        <v>2</v>
      </c>
      <c r="D90" s="9">
        <v>186.88081275939939</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9" customFormat="true" ht="12" x14ac:dyDescent="0.2">
      <c r="A91" s="167" t="s">
        <v>208</v>
      </c>
      <c r="B91" s="9">
        <v>2015</v>
      </c>
      <c r="C91" s="168" t="s">
        <v>2</v>
      </c>
      <c r="D91" s="9">
        <v>177.6593664550781</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9" customFormat="true" ht="12" x14ac:dyDescent="0.2">
      <c r="A92" s="167" t="s">
        <v>208</v>
      </c>
      <c r="B92" s="9">
        <v>2016</v>
      </c>
      <c r="C92" s="168" t="s">
        <v>2</v>
      </c>
      <c r="D92" s="9">
        <v>169.6098989868164</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9" customFormat="true" ht="12" x14ac:dyDescent="0.2">
      <c r="A93" s="167" t="s">
        <v>208</v>
      </c>
      <c r="B93" s="9">
        <v>2017</v>
      </c>
      <c r="C93" s="168" t="s">
        <v>2</v>
      </c>
      <c r="D93" s="9">
        <v>160.5423169708252</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9" customFormat="true" ht="12" x14ac:dyDescent="0.2">
      <c r="A94" s="167" t="s">
        <v>208</v>
      </c>
      <c r="B94" s="9">
        <v>2018</v>
      </c>
      <c r="C94" s="168" t="s">
        <v>2</v>
      </c>
      <c r="D94" s="9">
        <v>150.73927276611329</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9" customFormat="true" ht="12" x14ac:dyDescent="0.2">
      <c r="A95" s="167" t="s">
        <v>208</v>
      </c>
      <c r="B95" s="9">
        <v>2019</v>
      </c>
      <c r="C95" s="168" t="s">
        <v>2</v>
      </c>
      <c r="D95" s="9">
        <v>141.4702033996582</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9" customFormat="true" ht="12" x14ac:dyDescent="0.2">
      <c r="A96" s="167" t="s">
        <v>208</v>
      </c>
      <c r="B96" s="9">
        <v>2020</v>
      </c>
      <c r="C96" s="168" t="s">
        <v>2</v>
      </c>
      <c r="D96" s="9">
        <v>131.35249114990231</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9" customFormat="true" ht="12" x14ac:dyDescent="0.2">
      <c r="A97" s="167" t="s">
        <v>208</v>
      </c>
      <c r="B97" s="9">
        <v>2021</v>
      </c>
      <c r="C97" s="168" t="s">
        <v>2</v>
      </c>
      <c r="D97" s="9">
        <v>123.35525764465331</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9" customFormat="true" ht="12" x14ac:dyDescent="0.2">
      <c r="A98" s="167" t="s">
        <v>208</v>
      </c>
      <c r="B98" s="9">
        <v>2022</v>
      </c>
      <c r="C98" s="168" t="s">
        <v>2</v>
      </c>
      <c r="D98" s="9">
        <v>115.7586047363281</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9" customFormat="true" ht="12" x14ac:dyDescent="0.2">
      <c r="A99" s="167" t="s">
        <v>208</v>
      </c>
      <c r="B99" s="9">
        <v>2023</v>
      </c>
      <c r="C99" s="168" t="s">
        <v>2</v>
      </c>
      <c r="D99" s="9">
        <v>121.50868225097661</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9" customFormat="true" ht="12" x14ac:dyDescent="0.2">
      <c r="A100" s="167" t="s">
        <v>208</v>
      </c>
      <c r="B100" s="9">
        <v>2024</v>
      </c>
      <c r="C100" s="168"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9" customFormat="true" ht="12" x14ac:dyDescent="0.2">
      <c r="A101" s="167" t="s">
        <v>208</v>
      </c>
      <c r="B101" s="9">
        <v>2025</v>
      </c>
      <c r="C101" s="168"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9" customFormat="true" ht="12" x14ac:dyDescent="0.2">
      <c r="A102" s="167" t="s">
        <v>208</v>
      </c>
      <c r="B102" s="9">
        <v>2026</v>
      </c>
      <c r="C102" s="168"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9" customFormat="true" ht="12" x14ac:dyDescent="0.2">
      <c r="A103" s="167" t="s">
        <v>208</v>
      </c>
      <c r="B103" s="9">
        <v>2027</v>
      </c>
      <c r="C103" s="168"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9" customFormat="true" ht="12" x14ac:dyDescent="0.2">
      <c r="A104" s="167" t="s">
        <v>208</v>
      </c>
      <c r="B104" s="9">
        <v>2028</v>
      </c>
      <c r="C104" s="168"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9" customFormat="true" ht="12" x14ac:dyDescent="0.2">
      <c r="A105" s="167" t="s">
        <v>208</v>
      </c>
      <c r="B105" s="9">
        <v>2029</v>
      </c>
      <c r="C105" s="168"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9" customFormat="true" ht="12" x14ac:dyDescent="0.2">
      <c r="A106" s="167" t="s">
        <v>208</v>
      </c>
      <c r="B106" s="9">
        <v>2030</v>
      </c>
      <c r="C106" s="168"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9" customFormat="true" ht="12" x14ac:dyDescent="0.2">
      <c r="A107" s="167" t="s">
        <v>208</v>
      </c>
      <c r="B107" s="9">
        <v>2000</v>
      </c>
      <c r="C107" s="168" t="s">
        <v>16</v>
      </c>
      <c r="D107" s="9">
        <v>855</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9" customFormat="true" ht="12" x14ac:dyDescent="0.2">
      <c r="A108" s="167" t="s">
        <v>208</v>
      </c>
      <c r="B108" s="9">
        <v>2001</v>
      </c>
      <c r="C108" s="168" t="s">
        <v>16</v>
      </c>
      <c r="D108" s="9">
        <v>913</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9" customFormat="true" ht="12" x14ac:dyDescent="0.2">
      <c r="A109" s="167" t="s">
        <v>208</v>
      </c>
      <c r="B109" s="9">
        <v>2002</v>
      </c>
      <c r="C109" s="168" t="s">
        <v>16</v>
      </c>
      <c r="D109" s="9">
        <v>956</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9" customFormat="true" ht="12" x14ac:dyDescent="0.2">
      <c r="A110" s="167" t="s">
        <v>208</v>
      </c>
      <c r="B110" s="9">
        <v>2003</v>
      </c>
      <c r="C110" s="170" t="s">
        <v>16</v>
      </c>
      <c r="D110" s="9">
        <v>975</v>
      </c>
      <c r="E110" s="9"/>
      <c r="F110" s="9"/>
      <c r="G110" s="9"/>
      <c r="H110" s="9"/>
      <c r="I110" s="9"/>
      <c r="J110" s="9">
        <v>100</v>
      </c>
      <c r="K110" s="9"/>
      <c r="L110" s="9"/>
      <c r="M110" s="9"/>
      <c r="N110" s="9"/>
      <c r="O110" s="9"/>
      <c r="P110" s="9">
        <v>100</v>
      </c>
      <c r="Q110" s="9"/>
      <c r="R110" s="9"/>
      <c r="S110" s="9"/>
      <c r="T110" s="9"/>
      <c r="U110" s="9"/>
      <c r="V110" s="9">
        <v>100</v>
      </c>
      <c r="W110" s="171"/>
      <c r="X110" s="171"/>
      <c r="Y110" s="171"/>
      <c r="Z110" s="171"/>
      <c r="AA110" s="171"/>
      <c r="AB110" s="171"/>
      <c r="AC110" s="171"/>
      <c r="AD110" s="171"/>
      <c r="AE110" s="171"/>
    </row>
    <row xmlns:x14ac="http://schemas.microsoft.com/office/spreadsheetml/2009/9/ac" r="111" s="169" customFormat="true" ht="12" x14ac:dyDescent="0.2">
      <c r="A111" s="167" t="s">
        <v>208</v>
      </c>
      <c r="B111" s="9">
        <v>2004</v>
      </c>
      <c r="C111" s="170" t="s">
        <v>16</v>
      </c>
      <c r="D111" s="9">
        <v>1009</v>
      </c>
      <c r="E111" s="9"/>
      <c r="F111" s="9"/>
      <c r="G111" s="9"/>
      <c r="H111" s="9"/>
      <c r="I111" s="9"/>
      <c r="J111" s="9">
        <v>100</v>
      </c>
      <c r="K111" s="9"/>
      <c r="L111" s="9"/>
      <c r="M111" s="9"/>
      <c r="N111" s="9"/>
      <c r="O111" s="9"/>
      <c r="P111" s="9">
        <v>100</v>
      </c>
      <c r="Q111" s="9"/>
      <c r="R111" s="9"/>
      <c r="S111" s="9"/>
      <c r="T111" s="9"/>
      <c r="U111" s="9"/>
      <c r="V111" s="9">
        <v>100</v>
      </c>
      <c r="W111" s="171"/>
      <c r="X111" s="171"/>
      <c r="Y111" s="171"/>
      <c r="Z111" s="171"/>
      <c r="AA111" s="171"/>
      <c r="AB111" s="171"/>
      <c r="AC111" s="171"/>
      <c r="AD111" s="171"/>
      <c r="AE111" s="171"/>
    </row>
    <row xmlns:x14ac="http://schemas.microsoft.com/office/spreadsheetml/2009/9/ac" r="112" s="169" customFormat="true" ht="12" x14ac:dyDescent="0.2">
      <c r="A112" s="167" t="s">
        <v>208</v>
      </c>
      <c r="B112" s="9">
        <v>2005</v>
      </c>
      <c r="C112" s="170" t="s">
        <v>16</v>
      </c>
      <c r="D112" s="9">
        <v>988</v>
      </c>
      <c r="E112" s="9"/>
      <c r="F112" s="9"/>
      <c r="G112" s="9"/>
      <c r="H112" s="9"/>
      <c r="I112" s="9"/>
      <c r="J112" s="9">
        <v>100</v>
      </c>
      <c r="K112" s="9"/>
      <c r="L112" s="9"/>
      <c r="M112" s="9"/>
      <c r="N112" s="9"/>
      <c r="O112" s="9"/>
      <c r="P112" s="9">
        <v>100</v>
      </c>
      <c r="Q112" s="9"/>
      <c r="R112" s="9"/>
      <c r="S112" s="9"/>
      <c r="T112" s="9"/>
      <c r="U112" s="9"/>
      <c r="V112" s="9">
        <v>100</v>
      </c>
      <c r="W112" s="171"/>
      <c r="X112" s="171"/>
      <c r="Y112" s="171"/>
      <c r="Z112" s="171"/>
      <c r="AA112" s="171"/>
      <c r="AB112" s="171"/>
      <c r="AC112" s="171"/>
      <c r="AD112" s="171"/>
      <c r="AE112" s="171"/>
    </row>
    <row xmlns:x14ac="http://schemas.microsoft.com/office/spreadsheetml/2009/9/ac" r="113" s="169" customFormat="true" ht="12" x14ac:dyDescent="0.2">
      <c r="A113" s="167" t="s">
        <v>208</v>
      </c>
      <c r="B113" s="9">
        <v>2006</v>
      </c>
      <c r="C113" s="170" t="s">
        <v>16</v>
      </c>
      <c r="D113" s="9">
        <v>1013</v>
      </c>
      <c r="E113" s="9"/>
      <c r="F113" s="9"/>
      <c r="G113" s="9"/>
      <c r="H113" s="9"/>
      <c r="I113" s="9"/>
      <c r="J113" s="9">
        <v>100</v>
      </c>
      <c r="K113" s="9"/>
      <c r="L113" s="9"/>
      <c r="M113" s="9"/>
      <c r="N113" s="9"/>
      <c r="O113" s="9"/>
      <c r="P113" s="9">
        <v>100</v>
      </c>
      <c r="Q113" s="9"/>
      <c r="R113" s="9"/>
      <c r="S113" s="9"/>
      <c r="T113" s="9"/>
      <c r="U113" s="9"/>
      <c r="V113" s="9">
        <v>100</v>
      </c>
      <c r="W113" s="171"/>
      <c r="X113" s="171"/>
      <c r="Y113" s="171"/>
      <c r="Z113" s="171"/>
      <c r="AA113" s="171"/>
      <c r="AB113" s="171"/>
      <c r="AC113" s="171"/>
      <c r="AD113" s="171"/>
      <c r="AE113" s="171"/>
    </row>
    <row xmlns:x14ac="http://schemas.microsoft.com/office/spreadsheetml/2009/9/ac" r="114" s="169" customFormat="true" ht="12" x14ac:dyDescent="0.2">
      <c r="A114" s="167" t="s">
        <v>208</v>
      </c>
      <c r="B114" s="9">
        <v>2007</v>
      </c>
      <c r="C114" s="170" t="s">
        <v>16</v>
      </c>
      <c r="D114" s="9">
        <v>999</v>
      </c>
      <c r="E114" s="9"/>
      <c r="F114" s="9"/>
      <c r="G114" s="9"/>
      <c r="H114" s="9"/>
      <c r="I114" s="9"/>
      <c r="J114" s="9">
        <v>100</v>
      </c>
      <c r="K114" s="9"/>
      <c r="L114" s="9"/>
      <c r="M114" s="9"/>
      <c r="N114" s="9"/>
      <c r="O114" s="9"/>
      <c r="P114" s="9">
        <v>100</v>
      </c>
      <c r="Q114" s="9"/>
      <c r="R114" s="9"/>
      <c r="S114" s="9"/>
      <c r="T114" s="9"/>
      <c r="U114" s="9"/>
      <c r="V114" s="9">
        <v>100</v>
      </c>
      <c r="W114" s="171"/>
      <c r="X114" s="171"/>
      <c r="Y114" s="171"/>
      <c r="Z114" s="171"/>
      <c r="AA114" s="171"/>
      <c r="AB114" s="171"/>
      <c r="AC114" s="171"/>
      <c r="AD114" s="171"/>
      <c r="AE114" s="171"/>
    </row>
    <row xmlns:x14ac="http://schemas.microsoft.com/office/spreadsheetml/2009/9/ac" r="115" s="169" customFormat="true" ht="12" x14ac:dyDescent="0.2">
      <c r="A115" s="167" t="s">
        <v>208</v>
      </c>
      <c r="B115" s="9">
        <v>2008</v>
      </c>
      <c r="C115" s="170" t="s">
        <v>16</v>
      </c>
      <c r="D115" s="9">
        <v>994</v>
      </c>
      <c r="E115" s="9"/>
      <c r="F115" s="9"/>
      <c r="G115" s="9"/>
      <c r="H115" s="9"/>
      <c r="I115" s="9"/>
      <c r="J115" s="9">
        <v>100</v>
      </c>
      <c r="K115" s="9"/>
      <c r="L115" s="9"/>
      <c r="M115" s="9"/>
      <c r="N115" s="9"/>
      <c r="O115" s="9"/>
      <c r="P115" s="9">
        <v>100</v>
      </c>
      <c r="Q115" s="9"/>
      <c r="R115" s="9"/>
      <c r="S115" s="9"/>
      <c r="T115" s="9"/>
      <c r="U115" s="9"/>
      <c r="V115" s="9">
        <v>100</v>
      </c>
      <c r="W115" s="171"/>
      <c r="X115" s="171"/>
      <c r="Y115" s="171"/>
      <c r="Z115" s="171"/>
      <c r="AA115" s="171"/>
      <c r="AB115" s="171"/>
      <c r="AC115" s="171"/>
      <c r="AD115" s="171"/>
      <c r="AE115" s="171"/>
    </row>
    <row xmlns:x14ac="http://schemas.microsoft.com/office/spreadsheetml/2009/9/ac" r="116" s="169" customFormat="true" ht="12" x14ac:dyDescent="0.2">
      <c r="A116" s="167" t="s">
        <v>208</v>
      </c>
      <c r="B116" s="9">
        <v>2009</v>
      </c>
      <c r="C116" s="172" t="s">
        <v>16</v>
      </c>
      <c r="D116" s="9">
        <v>986</v>
      </c>
      <c r="E116" s="9"/>
      <c r="F116" s="9"/>
      <c r="G116" s="9"/>
      <c r="H116" s="9"/>
      <c r="I116" s="9"/>
      <c r="J116" s="9">
        <v>100</v>
      </c>
      <c r="K116" s="9"/>
      <c r="L116" s="9"/>
      <c r="M116" s="9"/>
      <c r="N116" s="9"/>
      <c r="O116" s="9"/>
      <c r="P116" s="9">
        <v>100</v>
      </c>
      <c r="Q116" s="9"/>
      <c r="R116" s="9"/>
      <c r="S116" s="9"/>
      <c r="T116" s="9"/>
      <c r="U116" s="9"/>
      <c r="V116" s="9">
        <v>100</v>
      </c>
      <c r="W116" s="172"/>
      <c r="X116" s="172"/>
      <c r="Y116" s="172"/>
      <c r="Z116" s="172"/>
      <c r="AA116" s="172"/>
      <c r="AB116" s="172"/>
      <c r="AC116" s="172"/>
    </row>
    <row xmlns:x14ac="http://schemas.microsoft.com/office/spreadsheetml/2009/9/ac" r="117" s="169" customFormat="true" ht="12" x14ac:dyDescent="0.2">
      <c r="A117" s="167" t="s">
        <v>208</v>
      </c>
      <c r="B117" s="9">
        <v>2010</v>
      </c>
      <c r="C117" s="172" t="s">
        <v>16</v>
      </c>
      <c r="D117" s="9">
        <v>981</v>
      </c>
      <c r="E117" s="9"/>
      <c r="F117" s="9"/>
      <c r="G117" s="9"/>
      <c r="H117" s="9"/>
      <c r="I117" s="9"/>
      <c r="J117" s="9">
        <v>100</v>
      </c>
      <c r="K117" s="9"/>
      <c r="L117" s="9"/>
      <c r="M117" s="9"/>
      <c r="N117" s="9"/>
      <c r="O117" s="9"/>
      <c r="P117" s="9">
        <v>100</v>
      </c>
      <c r="Q117" s="9"/>
      <c r="R117" s="9"/>
      <c r="S117" s="9"/>
      <c r="T117" s="9"/>
      <c r="U117" s="9"/>
      <c r="V117" s="9">
        <v>100</v>
      </c>
      <c r="W117" s="172"/>
      <c r="X117" s="172"/>
      <c r="Y117" s="172"/>
      <c r="Z117" s="172"/>
      <c r="AA117" s="172"/>
      <c r="AB117" s="172"/>
      <c r="AC117" s="172"/>
    </row>
    <row xmlns:x14ac="http://schemas.microsoft.com/office/spreadsheetml/2009/9/ac" r="118" s="169" customFormat="true" ht="12" x14ac:dyDescent="0.2">
      <c r="A118" s="167" t="s">
        <v>208</v>
      </c>
      <c r="B118" s="9">
        <v>2011</v>
      </c>
      <c r="C118" s="172" t="s">
        <v>16</v>
      </c>
      <c r="D118" s="9">
        <v>1032</v>
      </c>
      <c r="E118" s="9"/>
      <c r="F118" s="9"/>
      <c r="G118" s="9"/>
      <c r="H118" s="9"/>
      <c r="I118" s="9"/>
      <c r="J118" s="9">
        <v>100</v>
      </c>
      <c r="K118" s="9"/>
      <c r="L118" s="9"/>
      <c r="M118" s="9"/>
      <c r="N118" s="9"/>
      <c r="O118" s="9"/>
      <c r="P118" s="9">
        <v>100</v>
      </c>
      <c r="Q118" s="9"/>
      <c r="R118" s="9"/>
      <c r="S118" s="9"/>
      <c r="T118" s="9"/>
      <c r="U118" s="9"/>
      <c r="V118" s="9">
        <v>100</v>
      </c>
      <c r="W118" s="172"/>
      <c r="X118" s="172"/>
      <c r="Y118" s="172"/>
      <c r="Z118" s="172"/>
      <c r="AA118" s="172"/>
      <c r="AB118" s="172"/>
      <c r="AC118" s="172"/>
      <c r="AD118" s="172"/>
    </row>
    <row xmlns:x14ac="http://schemas.microsoft.com/office/spreadsheetml/2009/9/ac" r="119" s="169" customFormat="true" ht="12" x14ac:dyDescent="0.2">
      <c r="A119" s="167" t="s">
        <v>208</v>
      </c>
      <c r="B119" s="9">
        <v>2012</v>
      </c>
      <c r="C119" s="172" t="s">
        <v>16</v>
      </c>
      <c r="D119" s="9">
        <v>1046</v>
      </c>
      <c r="E119" s="9"/>
      <c r="F119" s="9"/>
      <c r="G119" s="9"/>
      <c r="H119" s="9"/>
      <c r="I119" s="9"/>
      <c r="J119" s="9">
        <v>100</v>
      </c>
      <c r="K119" s="9"/>
      <c r="L119" s="9"/>
      <c r="M119" s="9"/>
      <c r="N119" s="9"/>
      <c r="O119" s="9"/>
      <c r="P119" s="9">
        <v>100</v>
      </c>
      <c r="Q119" s="9"/>
      <c r="R119" s="9"/>
      <c r="S119" s="9"/>
      <c r="T119" s="9"/>
      <c r="U119" s="9"/>
      <c r="V119" s="9">
        <v>100</v>
      </c>
      <c r="W119" s="172"/>
      <c r="X119" s="172"/>
      <c r="Y119" s="172"/>
      <c r="Z119" s="172"/>
      <c r="AA119" s="172"/>
      <c r="AB119" s="172"/>
      <c r="AC119" s="172"/>
      <c r="AD119" s="172"/>
    </row>
    <row xmlns:x14ac="http://schemas.microsoft.com/office/spreadsheetml/2009/9/ac" r="120" s="169" customFormat="true" ht="12" x14ac:dyDescent="0.2">
      <c r="A120" s="167" t="s">
        <v>208</v>
      </c>
      <c r="B120" s="9">
        <v>2013</v>
      </c>
      <c r="C120" s="172" t="s">
        <v>16</v>
      </c>
      <c r="D120" s="9">
        <v>1068</v>
      </c>
      <c r="E120" s="9"/>
      <c r="F120" s="9"/>
      <c r="G120" s="9"/>
      <c r="H120" s="9"/>
      <c r="I120" s="9"/>
      <c r="J120" s="9">
        <v>100</v>
      </c>
      <c r="K120" s="9"/>
      <c r="L120" s="9"/>
      <c r="M120" s="9"/>
      <c r="N120" s="9"/>
      <c r="O120" s="9"/>
      <c r="P120" s="9">
        <v>100</v>
      </c>
      <c r="Q120" s="9"/>
      <c r="R120" s="9"/>
      <c r="S120" s="9"/>
      <c r="T120" s="9"/>
      <c r="U120" s="9"/>
      <c r="V120" s="9">
        <v>100</v>
      </c>
      <c r="W120" s="172"/>
      <c r="X120" s="172"/>
      <c r="Y120" s="172"/>
      <c r="Z120" s="172"/>
      <c r="AA120" s="172"/>
      <c r="AB120" s="172"/>
      <c r="AC120" s="172"/>
      <c r="AD120" s="172"/>
    </row>
    <row xmlns:x14ac="http://schemas.microsoft.com/office/spreadsheetml/2009/9/ac" r="121" s="169" customFormat="true" ht="12" x14ac:dyDescent="0.2">
      <c r="A121" s="167" t="s">
        <v>208</v>
      </c>
      <c r="B121" s="9">
        <v>2014</v>
      </c>
      <c r="C121" s="172" t="s">
        <v>16</v>
      </c>
      <c r="D121" s="9">
        <v>1050</v>
      </c>
      <c r="E121" s="9"/>
      <c r="F121" s="9"/>
      <c r="G121" s="9"/>
      <c r="H121" s="9"/>
      <c r="I121" s="9"/>
      <c r="J121" s="9">
        <v>100</v>
      </c>
      <c r="K121" s="9"/>
      <c r="L121" s="9"/>
      <c r="M121" s="9"/>
      <c r="N121" s="9"/>
      <c r="O121" s="9"/>
      <c r="P121" s="9">
        <v>100</v>
      </c>
      <c r="Q121" s="9"/>
      <c r="R121" s="9"/>
      <c r="S121" s="9"/>
      <c r="T121" s="9"/>
      <c r="U121" s="9"/>
      <c r="V121" s="9">
        <v>100</v>
      </c>
      <c r="W121" s="172"/>
      <c r="X121" s="172"/>
      <c r="Y121" s="172"/>
      <c r="Z121" s="172"/>
      <c r="AA121" s="172"/>
      <c r="AB121" s="172"/>
      <c r="AC121" s="172"/>
      <c r="AD121" s="172"/>
    </row>
    <row xmlns:x14ac="http://schemas.microsoft.com/office/spreadsheetml/2009/9/ac" r="122" s="169" customFormat="true" ht="12" x14ac:dyDescent="0.2">
      <c r="A122" s="167" t="s">
        <v>208</v>
      </c>
      <c r="B122" s="9">
        <v>2015</v>
      </c>
      <c r="C122" s="172" t="s">
        <v>16</v>
      </c>
      <c r="D122" s="9">
        <v>1018</v>
      </c>
      <c r="E122" s="9"/>
      <c r="F122" s="9"/>
      <c r="G122" s="9"/>
      <c r="H122" s="9"/>
      <c r="I122" s="9"/>
      <c r="J122" s="9">
        <v>100</v>
      </c>
      <c r="K122" s="9"/>
      <c r="L122" s="9"/>
      <c r="M122" s="9"/>
      <c r="N122" s="9"/>
      <c r="O122" s="9"/>
      <c r="P122" s="9">
        <v>100</v>
      </c>
      <c r="Q122" s="9"/>
      <c r="R122" s="9"/>
      <c r="S122" s="9"/>
      <c r="T122" s="9"/>
      <c r="U122" s="9"/>
      <c r="V122" s="9">
        <v>100</v>
      </c>
      <c r="W122" s="172"/>
      <c r="X122" s="172"/>
      <c r="Y122" s="172"/>
      <c r="Z122" s="172"/>
      <c r="AA122" s="172"/>
      <c r="AB122" s="172"/>
      <c r="AC122" s="172"/>
      <c r="AD122" s="172"/>
    </row>
    <row xmlns:x14ac="http://schemas.microsoft.com/office/spreadsheetml/2009/9/ac" r="123" s="169" customFormat="true" ht="12" x14ac:dyDescent="0.2">
      <c r="A123" s="167" t="s">
        <v>208</v>
      </c>
      <c r="B123" s="9">
        <v>2016</v>
      </c>
      <c r="C123" s="172" t="s">
        <v>16</v>
      </c>
      <c r="D123" s="9">
        <v>991</v>
      </c>
      <c r="E123" s="9"/>
      <c r="F123" s="9"/>
      <c r="G123" s="9"/>
      <c r="H123" s="9"/>
      <c r="I123" s="9"/>
      <c r="J123" s="9">
        <v>100</v>
      </c>
      <c r="K123" s="9"/>
      <c r="L123" s="9"/>
      <c r="M123" s="9"/>
      <c r="N123" s="9"/>
      <c r="O123" s="9"/>
      <c r="P123" s="9">
        <v>100</v>
      </c>
      <c r="Q123" s="9"/>
      <c r="R123" s="9"/>
      <c r="S123" s="9"/>
      <c r="T123" s="9"/>
      <c r="U123" s="9"/>
      <c r="V123" s="9">
        <v>100</v>
      </c>
      <c r="W123" s="172"/>
      <c r="X123" s="172"/>
      <c r="Y123" s="172"/>
      <c r="Z123" s="172"/>
      <c r="AA123" s="172"/>
      <c r="AB123" s="172"/>
      <c r="AC123" s="172"/>
      <c r="AD123" s="172"/>
    </row>
    <row xmlns:x14ac="http://schemas.microsoft.com/office/spreadsheetml/2009/9/ac" r="124" s="169" customFormat="true" ht="12" x14ac:dyDescent="0.2">
      <c r="A124" s="167" t="s">
        <v>208</v>
      </c>
      <c r="B124" s="9">
        <v>2017</v>
      </c>
      <c r="C124" s="172" t="s">
        <v>16</v>
      </c>
      <c r="D124" s="9">
        <v>958</v>
      </c>
      <c r="E124" s="9"/>
      <c r="F124" s="9"/>
      <c r="G124" s="9"/>
      <c r="H124" s="9"/>
      <c r="I124" s="9"/>
      <c r="J124" s="9">
        <v>100</v>
      </c>
      <c r="K124" s="9"/>
      <c r="L124" s="9"/>
      <c r="M124" s="9"/>
      <c r="N124" s="9"/>
      <c r="O124" s="9"/>
      <c r="P124" s="9">
        <v>100</v>
      </c>
      <c r="Q124" s="9"/>
      <c r="R124" s="9"/>
      <c r="S124" s="9"/>
      <c r="T124" s="9"/>
      <c r="U124" s="9"/>
      <c r="V124" s="9">
        <v>100</v>
      </c>
      <c r="W124" s="172"/>
      <c r="X124" s="172"/>
      <c r="Y124" s="172"/>
      <c r="Z124" s="172"/>
      <c r="AA124" s="172"/>
      <c r="AB124" s="172"/>
      <c r="AC124" s="172"/>
      <c r="AD124" s="172"/>
    </row>
    <row xmlns:x14ac="http://schemas.microsoft.com/office/spreadsheetml/2009/9/ac" r="125" s="169" customFormat="true" ht="12" x14ac:dyDescent="0.2">
      <c r="A125" s="167" t="s">
        <v>208</v>
      </c>
      <c r="B125" s="9">
        <v>2018</v>
      </c>
      <c r="C125" s="172" t="s">
        <v>16</v>
      </c>
      <c r="D125" s="9">
        <v>943</v>
      </c>
      <c r="E125" s="9"/>
      <c r="F125" s="9"/>
      <c r="G125" s="9"/>
      <c r="H125" s="9"/>
      <c r="I125" s="9"/>
      <c r="J125" s="9">
        <v>100</v>
      </c>
      <c r="K125" s="9"/>
      <c r="L125" s="9"/>
      <c r="M125" s="9"/>
      <c r="N125" s="9"/>
      <c r="O125" s="9"/>
      <c r="P125" s="9">
        <v>100</v>
      </c>
      <c r="Q125" s="9"/>
      <c r="R125" s="9"/>
      <c r="S125" s="9"/>
      <c r="T125" s="9"/>
      <c r="U125" s="9"/>
      <c r="V125" s="9">
        <v>100</v>
      </c>
      <c r="W125" s="172"/>
      <c r="X125" s="172"/>
      <c r="Y125" s="172"/>
      <c r="Z125" s="172"/>
      <c r="AA125" s="172"/>
      <c r="AB125" s="172"/>
      <c r="AC125" s="172"/>
      <c r="AD125" s="172"/>
    </row>
    <row xmlns:x14ac="http://schemas.microsoft.com/office/spreadsheetml/2009/9/ac" r="126" s="169" customFormat="true" ht="12" x14ac:dyDescent="0.2">
      <c r="A126" s="167" t="s">
        <v>208</v>
      </c>
      <c r="B126" s="9">
        <v>2019</v>
      </c>
      <c r="C126" s="172" t="s">
        <v>16</v>
      </c>
      <c r="D126" s="9">
        <v>882</v>
      </c>
      <c r="E126" s="9"/>
      <c r="F126" s="9"/>
      <c r="G126" s="9"/>
      <c r="H126" s="9"/>
      <c r="I126" s="9"/>
      <c r="J126" s="9">
        <v>100</v>
      </c>
      <c r="K126" s="9"/>
      <c r="L126" s="9"/>
      <c r="M126" s="9"/>
      <c r="N126" s="9"/>
      <c r="O126" s="9"/>
      <c r="P126" s="9">
        <v>100</v>
      </c>
      <c r="Q126" s="9"/>
      <c r="R126" s="9"/>
      <c r="S126" s="9"/>
      <c r="T126" s="9"/>
      <c r="U126" s="9"/>
      <c r="V126" s="9">
        <v>100</v>
      </c>
      <c r="W126" s="172"/>
      <c r="X126" s="172"/>
      <c r="Y126" s="172"/>
      <c r="Z126" s="172"/>
      <c r="AA126" s="172"/>
      <c r="AB126" s="172"/>
      <c r="AC126" s="172"/>
      <c r="AD126" s="172"/>
    </row>
    <row xmlns:x14ac="http://schemas.microsoft.com/office/spreadsheetml/2009/9/ac" r="127" s="169" customFormat="true" ht="12" x14ac:dyDescent="0.2">
      <c r="A127" s="167" t="s">
        <v>208</v>
      </c>
      <c r="B127" s="9">
        <v>2020</v>
      </c>
      <c r="C127" s="172" t="s">
        <v>16</v>
      </c>
      <c r="D127" s="9">
        <v>807</v>
      </c>
      <c r="E127" s="9"/>
      <c r="F127" s="9"/>
      <c r="G127" s="9"/>
      <c r="H127" s="9"/>
      <c r="I127" s="9"/>
      <c r="J127" s="9">
        <v>100</v>
      </c>
      <c r="K127" s="9"/>
      <c r="L127" s="9"/>
      <c r="M127" s="9"/>
      <c r="N127" s="9"/>
      <c r="O127" s="9"/>
      <c r="P127" s="9">
        <v>100</v>
      </c>
      <c r="Q127" s="9"/>
      <c r="R127" s="9"/>
      <c r="S127" s="9"/>
      <c r="T127" s="9"/>
      <c r="U127" s="9"/>
      <c r="V127" s="9">
        <v>100</v>
      </c>
      <c r="W127" s="172"/>
      <c r="X127" s="172"/>
      <c r="Y127" s="172"/>
      <c r="Z127" s="172"/>
      <c r="AA127" s="172"/>
      <c r="AB127" s="172"/>
      <c r="AC127" s="172"/>
      <c r="AD127" s="172"/>
    </row>
    <row xmlns:x14ac="http://schemas.microsoft.com/office/spreadsheetml/2009/9/ac" r="128" s="169" customFormat="true" ht="12" x14ac:dyDescent="0.2">
      <c r="A128" s="172" t="s">
        <v>208</v>
      </c>
      <c r="B128" s="9">
        <v>2021</v>
      </c>
      <c r="C128" s="172" t="s">
        <v>16</v>
      </c>
      <c r="D128" s="9">
        <v>770</v>
      </c>
      <c r="E128" s="9"/>
      <c r="F128" s="9"/>
      <c r="G128" s="9"/>
      <c r="H128" s="9"/>
      <c r="I128" s="9"/>
      <c r="J128" s="9">
        <v>100</v>
      </c>
      <c r="K128" s="9"/>
      <c r="L128" s="9"/>
      <c r="M128" s="9"/>
      <c r="N128" s="9"/>
      <c r="O128" s="9"/>
      <c r="P128" s="9">
        <v>100</v>
      </c>
      <c r="Q128" s="9"/>
      <c r="R128" s="9"/>
      <c r="S128" s="9"/>
      <c r="T128" s="9"/>
      <c r="U128" s="9"/>
      <c r="V128" s="9">
        <v>100</v>
      </c>
      <c r="W128" s="172"/>
      <c r="X128" s="172"/>
      <c r="Y128" s="172"/>
      <c r="Z128" s="172"/>
      <c r="AA128" s="172"/>
      <c r="AB128" s="172"/>
      <c r="AC128" s="172"/>
      <c r="AD128" s="172"/>
    </row>
    <row xmlns:x14ac="http://schemas.microsoft.com/office/spreadsheetml/2009/9/ac" r="129" s="169" customFormat="true" ht="12" x14ac:dyDescent="0.2">
      <c r="A129" s="172" t="s">
        <v>208</v>
      </c>
      <c r="B129" s="9">
        <v>2022</v>
      </c>
      <c r="C129" s="172" t="s">
        <v>16</v>
      </c>
      <c r="D129" s="9">
        <v>746</v>
      </c>
      <c r="E129" s="9"/>
      <c r="F129" s="9"/>
      <c r="G129" s="9"/>
      <c r="H129" s="9"/>
      <c r="I129" s="9"/>
      <c r="J129" s="9">
        <v>100</v>
      </c>
      <c r="K129" s="9"/>
      <c r="L129" s="9"/>
      <c r="M129" s="9"/>
      <c r="N129" s="9"/>
      <c r="O129" s="9"/>
      <c r="P129" s="9">
        <v>100</v>
      </c>
      <c r="Q129" s="9"/>
      <c r="R129" s="9"/>
      <c r="S129" s="9"/>
      <c r="T129" s="9"/>
      <c r="U129" s="9"/>
      <c r="V129" s="9">
        <v>100</v>
      </c>
      <c r="W129" s="172"/>
      <c r="X129" s="172"/>
      <c r="Y129" s="172"/>
      <c r="Z129" s="172"/>
      <c r="AA129" s="172"/>
      <c r="AB129" s="172"/>
      <c r="AC129" s="172"/>
      <c r="AD129" s="172"/>
    </row>
    <row xmlns:x14ac="http://schemas.microsoft.com/office/spreadsheetml/2009/9/ac" r="130" s="169" customFormat="true" ht="12" x14ac:dyDescent="0.2">
      <c r="A130" s="172" t="s">
        <v>208</v>
      </c>
      <c r="B130" s="9">
        <v>2023</v>
      </c>
      <c r="C130" s="172" t="s">
        <v>16</v>
      </c>
      <c r="D130" s="9">
        <v>896</v>
      </c>
      <c r="E130" s="9"/>
      <c r="F130" s="9"/>
      <c r="G130" s="9"/>
      <c r="H130" s="9"/>
      <c r="I130" s="9"/>
      <c r="J130" s="9">
        <v>100</v>
      </c>
      <c r="K130" s="9"/>
      <c r="L130" s="9"/>
      <c r="M130" s="9"/>
      <c r="N130" s="9"/>
      <c r="O130" s="9"/>
      <c r="P130" s="9">
        <v>100</v>
      </c>
      <c r="Q130" s="9"/>
      <c r="R130" s="9"/>
      <c r="S130" s="9"/>
      <c r="T130" s="9"/>
      <c r="U130" s="9"/>
      <c r="V130" s="9">
        <v>100</v>
      </c>
      <c r="W130" s="172"/>
      <c r="X130" s="172"/>
      <c r="Y130" s="172"/>
      <c r="Z130" s="172"/>
      <c r="AA130" s="172"/>
      <c r="AB130" s="172"/>
      <c r="AC130" s="172"/>
      <c r="AD130" s="172"/>
    </row>
    <row xmlns:x14ac="http://schemas.microsoft.com/office/spreadsheetml/2009/9/ac" r="131" s="169" customFormat="true" ht="12" x14ac:dyDescent="0.2">
      <c r="A131" s="172" t="s">
        <v>208</v>
      </c>
      <c r="B131" s="9">
        <v>2024</v>
      </c>
      <c r="C131" s="172" t="s">
        <v>16</v>
      </c>
      <c r="D131" s="9"/>
      <c r="E131" s="9"/>
      <c r="F131" s="9"/>
      <c r="G131" s="9"/>
      <c r="H131" s="9"/>
      <c r="I131" s="9"/>
      <c r="J131" s="9"/>
      <c r="K131" s="9"/>
      <c r="L131" s="9"/>
      <c r="M131" s="9"/>
      <c r="N131" s="9"/>
      <c r="O131" s="9"/>
      <c r="P131" s="9"/>
      <c r="Q131" s="9"/>
      <c r="R131" s="9"/>
      <c r="S131" s="9"/>
      <c r="T131" s="9"/>
      <c r="U131" s="9"/>
      <c r="V131" s="9"/>
      <c r="W131" s="172"/>
      <c r="X131" s="172"/>
      <c r="Y131" s="172"/>
      <c r="Z131" s="172"/>
      <c r="AA131" s="172"/>
      <c r="AB131" s="172"/>
      <c r="AC131" s="172"/>
      <c r="AD131" s="172"/>
    </row>
    <row xmlns:x14ac="http://schemas.microsoft.com/office/spreadsheetml/2009/9/ac" r="132" s="169" customFormat="true" ht="12" x14ac:dyDescent="0.2">
      <c r="A132" s="172" t="s">
        <v>208</v>
      </c>
      <c r="B132" s="9">
        <v>2025</v>
      </c>
      <c r="C132" s="172" t="s">
        <v>16</v>
      </c>
      <c r="D132" s="9"/>
      <c r="E132" s="9"/>
      <c r="F132" s="9"/>
      <c r="G132" s="9"/>
      <c r="H132" s="9"/>
      <c r="I132" s="9"/>
      <c r="J132" s="9"/>
      <c r="K132" s="9"/>
      <c r="L132" s="9"/>
      <c r="M132" s="9"/>
      <c r="N132" s="9"/>
      <c r="O132" s="9"/>
      <c r="P132" s="9"/>
      <c r="Q132" s="9"/>
      <c r="R132" s="9"/>
      <c r="S132" s="9"/>
      <c r="T132" s="9"/>
      <c r="U132" s="9"/>
      <c r="V132" s="9"/>
      <c r="W132" s="172"/>
      <c r="X132" s="172"/>
      <c r="Y132" s="172"/>
      <c r="Z132" s="172"/>
      <c r="AA132" s="172"/>
      <c r="AB132" s="172"/>
      <c r="AC132" s="172"/>
      <c r="AD132" s="172"/>
    </row>
    <row xmlns:x14ac="http://schemas.microsoft.com/office/spreadsheetml/2009/9/ac" r="133" s="169" customFormat="true" ht="12" x14ac:dyDescent="0.2">
      <c r="A133" s="172" t="s">
        <v>208</v>
      </c>
      <c r="B133" s="9">
        <v>2026</v>
      </c>
      <c r="C133" s="172" t="s">
        <v>16</v>
      </c>
      <c r="D133" s="9"/>
      <c r="E133" s="9"/>
      <c r="F133" s="9"/>
      <c r="G133" s="9"/>
      <c r="H133" s="9"/>
      <c r="I133" s="9"/>
      <c r="J133" s="9"/>
      <c r="K133" s="9"/>
      <c r="L133" s="9"/>
      <c r="M133" s="9"/>
      <c r="N133" s="9"/>
      <c r="O133" s="9"/>
      <c r="P133" s="9"/>
      <c r="Q133" s="9"/>
      <c r="R133" s="9"/>
      <c r="S133" s="9"/>
      <c r="T133" s="9"/>
      <c r="U133" s="9"/>
      <c r="V133" s="9"/>
      <c r="W133" s="172"/>
      <c r="X133" s="172"/>
      <c r="Y133" s="172"/>
      <c r="Z133" s="172"/>
      <c r="AA133" s="172"/>
      <c r="AB133" s="172"/>
      <c r="AC133" s="172"/>
      <c r="AD133" s="172"/>
    </row>
    <row xmlns:x14ac="http://schemas.microsoft.com/office/spreadsheetml/2009/9/ac" r="134" s="169" customFormat="true" ht="12" x14ac:dyDescent="0.2">
      <c r="A134" s="172" t="s">
        <v>208</v>
      </c>
      <c r="B134" s="9">
        <v>2027</v>
      </c>
      <c r="C134" s="172" t="s">
        <v>16</v>
      </c>
      <c r="D134" s="9"/>
      <c r="E134" s="9"/>
      <c r="F134" s="9"/>
      <c r="G134" s="9"/>
      <c r="H134" s="9"/>
      <c r="I134" s="9"/>
      <c r="J134" s="9"/>
      <c r="K134" s="9"/>
      <c r="L134" s="9"/>
      <c r="M134" s="9"/>
      <c r="N134" s="9"/>
      <c r="O134" s="9"/>
      <c r="P134" s="9"/>
      <c r="Q134" s="9"/>
      <c r="R134" s="9"/>
      <c r="S134" s="9"/>
      <c r="T134" s="9"/>
      <c r="U134" s="9"/>
      <c r="V134" s="9"/>
      <c r="W134" s="172"/>
      <c r="X134" s="172"/>
      <c r="Y134" s="172"/>
      <c r="Z134" s="172"/>
      <c r="AA134" s="172"/>
      <c r="AB134" s="172"/>
      <c r="AC134" s="172"/>
      <c r="AD134" s="172"/>
    </row>
    <row xmlns:x14ac="http://schemas.microsoft.com/office/spreadsheetml/2009/9/ac" r="135" s="169" customFormat="true" ht="12" x14ac:dyDescent="0.2">
      <c r="A135" s="172" t="s">
        <v>208</v>
      </c>
      <c r="B135" s="9">
        <v>2028</v>
      </c>
      <c r="C135" s="172" t="s">
        <v>16</v>
      </c>
      <c r="D135" s="9"/>
      <c r="E135" s="9"/>
      <c r="F135" s="9"/>
      <c r="G135" s="9"/>
      <c r="H135" s="9"/>
      <c r="I135" s="9"/>
      <c r="J135" s="9"/>
      <c r="K135" s="9"/>
      <c r="L135" s="9"/>
      <c r="M135" s="9"/>
      <c r="N135" s="9"/>
      <c r="O135" s="9"/>
      <c r="P135" s="9"/>
      <c r="Q135" s="9"/>
      <c r="R135" s="9"/>
      <c r="S135" s="9"/>
      <c r="T135" s="9"/>
      <c r="U135" s="9"/>
      <c r="V135" s="9"/>
      <c r="W135" s="172"/>
      <c r="X135" s="172"/>
      <c r="Y135" s="172"/>
      <c r="Z135" s="172"/>
      <c r="AA135" s="172"/>
      <c r="AB135" s="172"/>
      <c r="AC135" s="172"/>
      <c r="AD135" s="172"/>
    </row>
    <row xmlns:x14ac="http://schemas.microsoft.com/office/spreadsheetml/2009/9/ac" r="136" s="169" customFormat="true" ht="12" x14ac:dyDescent="0.2">
      <c r="A136" s="172" t="s">
        <v>208</v>
      </c>
      <c r="B136" s="9">
        <v>2029</v>
      </c>
      <c r="C136" s="172" t="s">
        <v>16</v>
      </c>
      <c r="D136" s="9"/>
      <c r="E136" s="9"/>
      <c r="F136" s="9"/>
      <c r="G136" s="9"/>
      <c r="H136" s="9"/>
      <c r="I136" s="9"/>
      <c r="J136" s="9"/>
      <c r="K136" s="9"/>
      <c r="L136" s="9"/>
      <c r="M136" s="9"/>
      <c r="N136" s="9"/>
      <c r="O136" s="9"/>
      <c r="P136" s="9"/>
      <c r="Q136" s="9"/>
      <c r="R136" s="9"/>
      <c r="S136" s="9"/>
      <c r="T136" s="9"/>
      <c r="U136" s="9"/>
      <c r="V136" s="9"/>
      <c r="W136" s="172"/>
      <c r="X136" s="172"/>
      <c r="Y136" s="172"/>
      <c r="Z136" s="172"/>
      <c r="AA136" s="172"/>
      <c r="AB136" s="172"/>
      <c r="AC136" s="172"/>
      <c r="AD136" s="172"/>
    </row>
    <row xmlns:x14ac="http://schemas.microsoft.com/office/spreadsheetml/2009/9/ac" r="137" s="169" customFormat="true" ht="12" x14ac:dyDescent="0.2">
      <c r="A137" s="172" t="s">
        <v>208</v>
      </c>
      <c r="B137" s="9">
        <v>2030</v>
      </c>
      <c r="C137" s="172" t="s">
        <v>16</v>
      </c>
      <c r="D137" s="9"/>
      <c r="E137" s="9"/>
      <c r="F137" s="9"/>
      <c r="G137" s="9"/>
      <c r="H137" s="9"/>
      <c r="I137" s="9"/>
      <c r="J137" s="9"/>
      <c r="K137" s="9"/>
      <c r="L137" s="9"/>
      <c r="M137" s="9"/>
      <c r="N137" s="9"/>
      <c r="O137" s="9"/>
      <c r="P137" s="9"/>
      <c r="Q137" s="9"/>
      <c r="R137" s="9"/>
      <c r="S137" s="9"/>
      <c r="T137" s="9"/>
      <c r="U137" s="9"/>
      <c r="V137" s="9"/>
      <c r="W137" s="172"/>
      <c r="X137" s="172"/>
      <c r="Y137" s="172"/>
      <c r="Z137" s="172"/>
      <c r="AA137" s="172"/>
      <c r="AB137" s="172"/>
      <c r="AC137" s="172"/>
      <c r="AD137" s="172"/>
    </row>
    <row xmlns:x14ac="http://schemas.microsoft.com/office/spreadsheetml/2009/9/ac" r="138" s="169" customFormat="true" ht="12" x14ac:dyDescent="0.2">
      <c r="A138" s="172" t="s">
        <v>208</v>
      </c>
      <c r="B138" s="9">
        <v>2000</v>
      </c>
      <c r="C138" s="172" t="s">
        <v>17</v>
      </c>
      <c r="D138" s="9">
        <v>1353</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2"/>
      <c r="X138" s="172"/>
      <c r="Y138" s="172"/>
      <c r="Z138" s="172"/>
      <c r="AA138" s="172"/>
      <c r="AB138" s="172"/>
      <c r="AC138" s="172"/>
      <c r="AD138" s="172"/>
    </row>
    <row xmlns:x14ac="http://schemas.microsoft.com/office/spreadsheetml/2009/9/ac" r="139" s="169" customFormat="true" ht="12" x14ac:dyDescent="0.2">
      <c r="A139" s="172" t="s">
        <v>208</v>
      </c>
      <c r="B139" s="9">
        <v>2001</v>
      </c>
      <c r="C139" s="172" t="s">
        <v>17</v>
      </c>
      <c r="D139" s="9">
        <v>1360</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2"/>
      <c r="X139" s="172"/>
      <c r="Y139" s="172"/>
      <c r="Z139" s="172"/>
      <c r="AA139" s="172"/>
      <c r="AB139" s="172"/>
      <c r="AC139" s="172"/>
      <c r="AD139" s="172"/>
    </row>
    <row xmlns:x14ac="http://schemas.microsoft.com/office/spreadsheetml/2009/9/ac" r="140" s="169" customFormat="true" ht="12" x14ac:dyDescent="0.2">
      <c r="A140" s="172" t="s">
        <v>208</v>
      </c>
      <c r="B140" s="9">
        <v>2002</v>
      </c>
      <c r="C140" s="172" t="s">
        <v>17</v>
      </c>
      <c r="D140" s="9">
        <v>1410</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2"/>
      <c r="X140" s="172"/>
      <c r="Y140" s="172"/>
      <c r="Z140" s="172"/>
      <c r="AA140" s="172"/>
      <c r="AB140" s="172"/>
      <c r="AC140" s="172"/>
      <c r="AD140" s="172"/>
    </row>
    <row xmlns:x14ac="http://schemas.microsoft.com/office/spreadsheetml/2009/9/ac" r="141" s="169" customFormat="true" ht="12" x14ac:dyDescent="0.2">
      <c r="A141" s="172" t="s">
        <v>208</v>
      </c>
      <c r="B141" s="9">
        <v>2003</v>
      </c>
      <c r="C141" s="172" t="s">
        <v>17</v>
      </c>
      <c r="D141" s="9">
        <v>1471</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2"/>
      <c r="X141" s="172"/>
      <c r="Y141" s="172"/>
      <c r="Z141" s="172"/>
      <c r="AA141" s="172"/>
      <c r="AB141" s="172"/>
      <c r="AC141" s="172"/>
      <c r="AD141" s="172"/>
    </row>
    <row xmlns:x14ac="http://schemas.microsoft.com/office/spreadsheetml/2009/9/ac" r="142" s="169" customFormat="true" ht="12" x14ac:dyDescent="0.2">
      <c r="A142" s="172" t="s">
        <v>208</v>
      </c>
      <c r="B142" s="9">
        <v>2004</v>
      </c>
      <c r="C142" s="172" t="s">
        <v>17</v>
      </c>
      <c r="D142" s="9">
        <v>1520</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2"/>
      <c r="X142" s="172"/>
      <c r="Y142" s="172"/>
      <c r="Z142" s="172"/>
      <c r="AA142" s="172"/>
      <c r="AB142" s="172"/>
      <c r="AC142" s="172"/>
      <c r="AD142" s="172"/>
    </row>
    <row xmlns:x14ac="http://schemas.microsoft.com/office/spreadsheetml/2009/9/ac" r="143" s="169" customFormat="true" ht="12" x14ac:dyDescent="0.2">
      <c r="A143" s="172" t="s">
        <v>208</v>
      </c>
      <c r="B143" s="9">
        <v>2005</v>
      </c>
      <c r="C143" s="172" t="s">
        <v>17</v>
      </c>
      <c r="D143" s="9">
        <v>1581</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2"/>
      <c r="X143" s="172"/>
      <c r="Y143" s="172"/>
      <c r="Z143" s="172"/>
      <c r="AA143" s="172"/>
      <c r="AB143" s="172"/>
      <c r="AC143" s="172"/>
      <c r="AD143" s="172"/>
    </row>
    <row xmlns:x14ac="http://schemas.microsoft.com/office/spreadsheetml/2009/9/ac" r="144" s="169" customFormat="true" ht="12" x14ac:dyDescent="0.2">
      <c r="A144" s="172" t="s">
        <v>208</v>
      </c>
      <c r="B144" s="9">
        <v>2006</v>
      </c>
      <c r="C144" s="172" t="s">
        <v>17</v>
      </c>
      <c r="D144" s="9">
        <v>1614</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2"/>
      <c r="X144" s="172"/>
      <c r="Y144" s="172"/>
      <c r="Z144" s="172"/>
      <c r="AA144" s="172"/>
      <c r="AB144" s="172"/>
      <c r="AC144" s="172"/>
      <c r="AD144" s="172"/>
    </row>
    <row xmlns:x14ac="http://schemas.microsoft.com/office/spreadsheetml/2009/9/ac" r="145" s="169" customFormat="true" ht="12" x14ac:dyDescent="0.2">
      <c r="A145" s="172" t="s">
        <v>208</v>
      </c>
      <c r="B145" s="9">
        <v>2007</v>
      </c>
      <c r="C145" s="172" t="s">
        <v>17</v>
      </c>
      <c r="D145" s="9">
        <v>1669</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2"/>
      <c r="X145" s="172"/>
      <c r="Y145" s="172"/>
      <c r="Z145" s="172"/>
      <c r="AA145" s="172"/>
      <c r="AB145" s="172"/>
      <c r="AC145" s="172"/>
      <c r="AD145" s="172"/>
    </row>
    <row xmlns:x14ac="http://schemas.microsoft.com/office/spreadsheetml/2009/9/ac" r="146" s="169" customFormat="true" ht="12" x14ac:dyDescent="0.2">
      <c r="A146" s="172" t="s">
        <v>208</v>
      </c>
      <c r="B146" s="9">
        <v>2008</v>
      </c>
      <c r="C146" s="172" t="s">
        <v>17</v>
      </c>
      <c r="D146" s="9">
        <v>1687</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2"/>
      <c r="X146" s="172"/>
      <c r="Y146" s="172"/>
      <c r="Z146" s="172"/>
      <c r="AA146" s="172"/>
      <c r="AB146" s="172"/>
      <c r="AC146" s="172"/>
      <c r="AD146" s="172"/>
    </row>
    <row xmlns:x14ac="http://schemas.microsoft.com/office/spreadsheetml/2009/9/ac" r="147" s="169" customFormat="true" ht="12" x14ac:dyDescent="0.2">
      <c r="A147" s="172" t="s">
        <v>208</v>
      </c>
      <c r="B147" s="9">
        <v>2009</v>
      </c>
      <c r="C147" s="172" t="s">
        <v>17</v>
      </c>
      <c r="D147" s="9">
        <v>1706</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2"/>
      <c r="X147" s="172"/>
      <c r="Y147" s="172"/>
      <c r="Z147" s="172"/>
      <c r="AA147" s="172"/>
      <c r="AB147" s="172"/>
      <c r="AC147" s="172"/>
      <c r="AD147" s="172"/>
    </row>
    <row xmlns:x14ac="http://schemas.microsoft.com/office/spreadsheetml/2009/9/ac" r="148" s="169" customFormat="true" ht="12" x14ac:dyDescent="0.2">
      <c r="A148" s="172" t="s">
        <v>208</v>
      </c>
      <c r="B148" s="9">
        <v>2010</v>
      </c>
      <c r="C148" s="172" t="s">
        <v>17</v>
      </c>
      <c r="D148" s="9">
        <v>1698</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2"/>
      <c r="X148" s="172"/>
      <c r="Y148" s="172"/>
      <c r="Z148" s="172"/>
      <c r="AA148" s="172"/>
      <c r="AB148" s="172"/>
      <c r="AC148" s="172"/>
      <c r="AD148" s="172"/>
    </row>
    <row xmlns:x14ac="http://schemas.microsoft.com/office/spreadsheetml/2009/9/ac" r="149" s="169" customFormat="true" ht="12" x14ac:dyDescent="0.2">
      <c r="A149" s="172" t="s">
        <v>208</v>
      </c>
      <c r="B149" s="9">
        <v>2011</v>
      </c>
      <c r="C149" s="172" t="s">
        <v>17</v>
      </c>
      <c r="D149" s="9">
        <v>1687</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2"/>
      <c r="X149" s="172"/>
      <c r="Y149" s="172"/>
      <c r="Z149" s="172"/>
      <c r="AA149" s="172"/>
      <c r="AB149" s="172"/>
      <c r="AC149" s="172"/>
      <c r="AD149" s="172"/>
    </row>
    <row xmlns:x14ac="http://schemas.microsoft.com/office/spreadsheetml/2009/9/ac" r="150" s="169" customFormat="true" ht="12" x14ac:dyDescent="0.2">
      <c r="A150" s="172" t="s">
        <v>208</v>
      </c>
      <c r="B150" s="9">
        <v>2012</v>
      </c>
      <c r="C150" s="172" t="s">
        <v>17</v>
      </c>
      <c r="D150" s="9">
        <v>1649</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2"/>
      <c r="X150" s="172"/>
      <c r="Y150" s="172"/>
      <c r="Z150" s="172"/>
      <c r="AA150" s="172"/>
      <c r="AB150" s="172"/>
      <c r="AC150" s="172"/>
      <c r="AD150" s="172"/>
    </row>
    <row xmlns:x14ac="http://schemas.microsoft.com/office/spreadsheetml/2009/9/ac" r="151" s="169" customFormat="true" ht="12" x14ac:dyDescent="0.2">
      <c r="A151" s="172" t="s">
        <v>208</v>
      </c>
      <c r="B151" s="9">
        <v>2013</v>
      </c>
      <c r="C151" s="172" t="s">
        <v>17</v>
      </c>
      <c r="D151" s="9">
        <v>1665</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2"/>
      <c r="X151" s="172"/>
      <c r="Y151" s="172"/>
      <c r="Z151" s="172"/>
      <c r="AA151" s="172"/>
      <c r="AB151" s="172"/>
      <c r="AC151" s="172"/>
      <c r="AD151" s="172"/>
    </row>
    <row xmlns:x14ac="http://schemas.microsoft.com/office/spreadsheetml/2009/9/ac" r="152" s="169" customFormat="true" ht="12" x14ac:dyDescent="0.2">
      <c r="A152" s="172" t="s">
        <v>208</v>
      </c>
      <c r="B152" s="9">
        <v>2014</v>
      </c>
      <c r="C152" s="172" t="s">
        <v>17</v>
      </c>
      <c r="D152" s="9">
        <v>1699</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2"/>
      <c r="X152" s="172"/>
      <c r="Y152" s="172"/>
      <c r="Z152" s="172"/>
      <c r="AA152" s="172"/>
      <c r="AB152" s="172"/>
      <c r="AC152" s="172"/>
      <c r="AD152" s="172"/>
    </row>
    <row xmlns:x14ac="http://schemas.microsoft.com/office/spreadsheetml/2009/9/ac" r="153" s="169" customFormat="true" ht="12" x14ac:dyDescent="0.2">
      <c r="A153" s="172" t="s">
        <v>208</v>
      </c>
      <c r="B153" s="9">
        <v>2015</v>
      </c>
      <c r="C153" s="172" t="s">
        <v>17</v>
      </c>
      <c r="D153" s="9">
        <v>1710</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2"/>
      <c r="X153" s="172"/>
      <c r="Y153" s="172"/>
      <c r="Z153" s="172"/>
      <c r="AA153" s="172"/>
      <c r="AB153" s="172"/>
      <c r="AC153" s="172"/>
      <c r="AD153" s="172"/>
    </row>
    <row xmlns:x14ac="http://schemas.microsoft.com/office/spreadsheetml/2009/9/ac" r="154" s="169" customFormat="true" ht="12" x14ac:dyDescent="0.2">
      <c r="A154" s="172" t="s">
        <v>208</v>
      </c>
      <c r="B154" s="9">
        <v>2016</v>
      </c>
      <c r="C154" s="172" t="s">
        <v>17</v>
      </c>
      <c r="D154" s="9">
        <v>1760</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2"/>
      <c r="X154" s="172"/>
      <c r="Y154" s="172"/>
      <c r="Z154" s="172"/>
      <c r="AA154" s="172"/>
      <c r="AB154" s="172"/>
      <c r="AC154" s="172"/>
      <c r="AD154" s="172"/>
    </row>
    <row xmlns:x14ac="http://schemas.microsoft.com/office/spreadsheetml/2009/9/ac" r="155" s="169" customFormat="true" ht="12" x14ac:dyDescent="0.2">
      <c r="A155" s="172" t="s">
        <v>208</v>
      </c>
      <c r="B155" s="9">
        <v>2017</v>
      </c>
      <c r="C155" s="172" t="s">
        <v>17</v>
      </c>
      <c r="D155" s="9">
        <v>1785</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2"/>
      <c r="X155" s="172"/>
      <c r="Y155" s="172"/>
      <c r="Z155" s="172"/>
      <c r="AA155" s="172"/>
      <c r="AB155" s="172"/>
      <c r="AC155" s="172"/>
      <c r="AD155" s="172"/>
    </row>
    <row xmlns:x14ac="http://schemas.microsoft.com/office/spreadsheetml/2009/9/ac" r="156" s="169" customFormat="true" ht="12" x14ac:dyDescent="0.2">
      <c r="A156" s="172" t="s">
        <v>208</v>
      </c>
      <c r="B156" s="9">
        <v>2018</v>
      </c>
      <c r="C156" s="172" t="s">
        <v>17</v>
      </c>
      <c r="D156" s="9">
        <v>1747</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2"/>
      <c r="X156" s="172"/>
      <c r="Y156" s="172"/>
      <c r="Z156" s="172"/>
      <c r="AA156" s="172"/>
      <c r="AB156" s="172"/>
      <c r="AC156" s="172"/>
      <c r="AD156" s="172"/>
    </row>
    <row xmlns:x14ac="http://schemas.microsoft.com/office/spreadsheetml/2009/9/ac" r="157" s="169" customFormat="true" ht="12" x14ac:dyDescent="0.2">
      <c r="A157" s="172" t="s">
        <v>208</v>
      </c>
      <c r="B157" s="9">
        <v>2019</v>
      </c>
      <c r="C157" s="172" t="s">
        <v>17</v>
      </c>
      <c r="D157" s="9">
        <v>1698</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2"/>
      <c r="X157" s="172"/>
      <c r="Y157" s="172"/>
      <c r="Z157" s="172"/>
      <c r="AA157" s="172"/>
      <c r="AB157" s="172"/>
      <c r="AC157" s="172"/>
      <c r="AD157" s="172"/>
    </row>
    <row xmlns:x14ac="http://schemas.microsoft.com/office/spreadsheetml/2009/9/ac" r="158" s="169" customFormat="true" ht="12" x14ac:dyDescent="0.2">
      <c r="A158" s="172" t="s">
        <v>208</v>
      </c>
      <c r="B158" s="9">
        <v>2020</v>
      </c>
      <c r="C158" s="172" t="s">
        <v>17</v>
      </c>
      <c r="D158" s="9">
        <v>1665</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2"/>
      <c r="X158" s="172"/>
      <c r="Y158" s="172"/>
      <c r="Z158" s="172"/>
      <c r="AA158" s="172"/>
      <c r="AB158" s="172"/>
      <c r="AC158" s="172"/>
      <c r="AD158" s="172"/>
    </row>
    <row xmlns:x14ac="http://schemas.microsoft.com/office/spreadsheetml/2009/9/ac" r="159" s="169" customFormat="true" ht="12" x14ac:dyDescent="0.2">
      <c r="A159" s="172" t="s">
        <v>208</v>
      </c>
      <c r="B159" s="9">
        <v>2021</v>
      </c>
      <c r="C159" s="172" t="s">
        <v>17</v>
      </c>
      <c r="D159" s="9">
        <v>1600</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2"/>
      <c r="X159" s="172"/>
      <c r="Y159" s="172"/>
      <c r="Z159" s="172"/>
      <c r="AA159" s="172"/>
      <c r="AB159" s="172"/>
      <c r="AC159" s="172"/>
      <c r="AD159" s="172"/>
    </row>
    <row xmlns:x14ac="http://schemas.microsoft.com/office/spreadsheetml/2009/9/ac" r="160" s="169" customFormat="true" ht="12" x14ac:dyDescent="0.2">
      <c r="A160" s="172" t="s">
        <v>208</v>
      </c>
      <c r="B160" s="9">
        <v>2022</v>
      </c>
      <c r="C160" s="172" t="s">
        <v>17</v>
      </c>
      <c r="D160" s="9">
        <v>1537</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2"/>
      <c r="X160" s="172"/>
      <c r="Y160" s="172"/>
      <c r="Z160" s="172"/>
      <c r="AA160" s="172"/>
      <c r="AB160" s="172"/>
      <c r="AC160" s="172"/>
      <c r="AD160" s="172"/>
    </row>
    <row xmlns:x14ac="http://schemas.microsoft.com/office/spreadsheetml/2009/9/ac" r="161" s="169" customFormat="true" ht="12" x14ac:dyDescent="0.2">
      <c r="A161" s="172" t="s">
        <v>208</v>
      </c>
      <c r="B161" s="9">
        <v>2023</v>
      </c>
      <c r="C161" s="172" t="s">
        <v>17</v>
      </c>
      <c r="D161" s="9">
        <v>1765</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2"/>
      <c r="X161" s="172"/>
      <c r="Y161" s="172"/>
      <c r="Z161" s="172"/>
      <c r="AA161" s="172"/>
      <c r="AB161" s="172"/>
      <c r="AC161" s="172"/>
      <c r="AD161" s="172"/>
    </row>
    <row xmlns:x14ac="http://schemas.microsoft.com/office/spreadsheetml/2009/9/ac" r="162" s="169" customFormat="true" ht="12" x14ac:dyDescent="0.2">
      <c r="A162" s="172" t="s">
        <v>208</v>
      </c>
      <c r="B162" s="9">
        <v>2024</v>
      </c>
      <c r="C162" s="172" t="s">
        <v>17</v>
      </c>
      <c r="D162" s="9"/>
      <c r="E162" s="9"/>
      <c r="F162" s="9"/>
      <c r="G162" s="9"/>
      <c r="H162" s="9"/>
      <c r="I162" s="9"/>
      <c r="J162" s="9"/>
      <c r="K162" s="9"/>
      <c r="L162" s="9"/>
      <c r="M162" s="9"/>
      <c r="N162" s="9"/>
      <c r="O162" s="9"/>
      <c r="P162" s="9"/>
      <c r="Q162" s="9"/>
      <c r="R162" s="9"/>
      <c r="S162" s="9"/>
      <c r="T162" s="9"/>
      <c r="U162" s="9"/>
      <c r="V162" s="9"/>
      <c r="W162" s="172"/>
      <c r="X162" s="172"/>
      <c r="Y162" s="172"/>
      <c r="Z162" s="172"/>
      <c r="AA162" s="172"/>
      <c r="AB162" s="172"/>
      <c r="AC162" s="172"/>
      <c r="AD162" s="172"/>
    </row>
    <row xmlns:x14ac="http://schemas.microsoft.com/office/spreadsheetml/2009/9/ac" r="163" s="169" customFormat="true" ht="12" x14ac:dyDescent="0.2">
      <c r="A163" s="172" t="s">
        <v>208</v>
      </c>
      <c r="B163" s="9">
        <v>2025</v>
      </c>
      <c r="C163" s="172" t="s">
        <v>17</v>
      </c>
      <c r="D163" s="9"/>
      <c r="E163" s="9"/>
      <c r="F163" s="9"/>
      <c r="G163" s="9"/>
      <c r="H163" s="9"/>
      <c r="I163" s="9"/>
      <c r="J163" s="9"/>
      <c r="K163" s="9"/>
      <c r="L163" s="9"/>
      <c r="M163" s="9"/>
      <c r="N163" s="9"/>
      <c r="O163" s="9"/>
      <c r="P163" s="9"/>
      <c r="Q163" s="9"/>
      <c r="R163" s="9"/>
      <c r="S163" s="9"/>
      <c r="T163" s="9"/>
      <c r="U163" s="9"/>
      <c r="V163" s="9"/>
      <c r="W163" s="172"/>
      <c r="X163" s="172"/>
      <c r="Y163" s="172"/>
      <c r="Z163" s="172"/>
      <c r="AA163" s="172"/>
      <c r="AB163" s="172"/>
      <c r="AC163" s="172"/>
      <c r="AD163" s="172"/>
    </row>
    <row xmlns:x14ac="http://schemas.microsoft.com/office/spreadsheetml/2009/9/ac" r="164" s="169" customFormat="true" ht="12" x14ac:dyDescent="0.2">
      <c r="A164" s="172" t="s">
        <v>208</v>
      </c>
      <c r="B164" s="9">
        <v>2026</v>
      </c>
      <c r="C164" s="172" t="s">
        <v>17</v>
      </c>
      <c r="D164" s="9"/>
      <c r="E164" s="9"/>
      <c r="F164" s="9"/>
      <c r="G164" s="9"/>
      <c r="H164" s="9"/>
      <c r="I164" s="9"/>
      <c r="J164" s="9"/>
      <c r="K164" s="9"/>
      <c r="L164" s="9"/>
      <c r="M164" s="9"/>
      <c r="N164" s="9"/>
      <c r="O164" s="9"/>
      <c r="P164" s="9"/>
      <c r="Q164" s="9"/>
      <c r="R164" s="9"/>
      <c r="S164" s="9"/>
      <c r="T164" s="9"/>
      <c r="U164" s="9"/>
      <c r="V164" s="9"/>
      <c r="W164" s="172"/>
      <c r="X164" s="172"/>
      <c r="Y164" s="172"/>
      <c r="Z164" s="172"/>
      <c r="AA164" s="172"/>
      <c r="AB164" s="172"/>
      <c r="AC164" s="172"/>
      <c r="AD164" s="172"/>
    </row>
    <row xmlns:x14ac="http://schemas.microsoft.com/office/spreadsheetml/2009/9/ac" r="165" s="169" customFormat="true" ht="12" x14ac:dyDescent="0.2">
      <c r="A165" s="172" t="s">
        <v>208</v>
      </c>
      <c r="B165" s="9">
        <v>2027</v>
      </c>
      <c r="C165" s="172" t="s">
        <v>17</v>
      </c>
      <c r="D165" s="9"/>
      <c r="E165" s="9"/>
      <c r="F165" s="9"/>
      <c r="G165" s="9"/>
      <c r="H165" s="9"/>
      <c r="I165" s="9"/>
      <c r="J165" s="9"/>
      <c r="K165" s="9"/>
      <c r="L165" s="9"/>
      <c r="M165" s="9"/>
      <c r="N165" s="9"/>
      <c r="O165" s="9"/>
      <c r="P165" s="9"/>
      <c r="Q165" s="9"/>
      <c r="R165" s="9"/>
      <c r="S165" s="9"/>
      <c r="T165" s="9"/>
      <c r="U165" s="9"/>
      <c r="V165" s="9"/>
      <c r="W165" s="172"/>
      <c r="X165" s="172"/>
      <c r="Y165" s="172"/>
      <c r="Z165" s="172"/>
      <c r="AA165" s="172"/>
      <c r="AB165" s="172"/>
      <c r="AC165" s="172"/>
      <c r="AD165" s="172"/>
    </row>
    <row xmlns:x14ac="http://schemas.microsoft.com/office/spreadsheetml/2009/9/ac" r="166" s="169" customFormat="true" ht="12" x14ac:dyDescent="0.2">
      <c r="A166" s="172" t="s">
        <v>208</v>
      </c>
      <c r="B166" s="9">
        <v>2028</v>
      </c>
      <c r="C166" s="172" t="s">
        <v>17</v>
      </c>
      <c r="D166" s="9"/>
      <c r="E166" s="9"/>
      <c r="F166" s="9"/>
      <c r="G166" s="9"/>
      <c r="H166" s="9"/>
      <c r="I166" s="9"/>
      <c r="J166" s="9"/>
      <c r="K166" s="9"/>
      <c r="L166" s="9"/>
      <c r="M166" s="9"/>
      <c r="N166" s="9"/>
      <c r="O166" s="9"/>
      <c r="P166" s="9"/>
      <c r="Q166" s="9"/>
      <c r="R166" s="9"/>
      <c r="S166" s="9"/>
      <c r="T166" s="9"/>
      <c r="U166" s="9"/>
      <c r="V166" s="9"/>
      <c r="W166" s="172"/>
      <c r="X166" s="172"/>
      <c r="Y166" s="172"/>
      <c r="Z166" s="172"/>
      <c r="AA166" s="172"/>
      <c r="AB166" s="172"/>
      <c r="AC166" s="172"/>
      <c r="AD166" s="172"/>
    </row>
    <row xmlns:x14ac="http://schemas.microsoft.com/office/spreadsheetml/2009/9/ac" r="167" s="169" customFormat="true" ht="12" x14ac:dyDescent="0.2">
      <c r="A167" s="172" t="s">
        <v>208</v>
      </c>
      <c r="B167" s="9">
        <v>2029</v>
      </c>
      <c r="C167" s="172" t="s">
        <v>17</v>
      </c>
      <c r="D167" s="9"/>
      <c r="E167" s="9"/>
      <c r="F167" s="9"/>
      <c r="G167" s="9"/>
      <c r="H167" s="9"/>
      <c r="I167" s="9"/>
      <c r="J167" s="9"/>
      <c r="K167" s="9"/>
      <c r="L167" s="9"/>
      <c r="M167" s="9"/>
      <c r="N167" s="9"/>
      <c r="O167" s="9"/>
      <c r="P167" s="9"/>
      <c r="Q167" s="9"/>
      <c r="R167" s="9"/>
      <c r="S167" s="9"/>
      <c r="T167" s="9"/>
      <c r="U167" s="9"/>
      <c r="V167" s="9"/>
      <c r="W167" s="172"/>
      <c r="X167" s="172"/>
      <c r="Y167" s="172"/>
      <c r="Z167" s="172"/>
      <c r="AA167" s="172"/>
      <c r="AB167" s="172"/>
    </row>
    <row xmlns:x14ac="http://schemas.microsoft.com/office/spreadsheetml/2009/9/ac" r="168" s="169" customFormat="true" ht="12" x14ac:dyDescent="0.2">
      <c r="A168" s="172" t="s">
        <v>208</v>
      </c>
      <c r="B168" s="9">
        <v>2030</v>
      </c>
      <c r="C168" s="172" t="s">
        <v>17</v>
      </c>
      <c r="D168" s="9"/>
      <c r="E168" s="9"/>
      <c r="F168" s="9"/>
      <c r="G168" s="9"/>
      <c r="H168" s="9"/>
      <c r="I168" s="9"/>
      <c r="J168" s="9"/>
      <c r="K168" s="9"/>
      <c r="L168" s="9"/>
      <c r="M168" s="9"/>
      <c r="N168" s="9"/>
      <c r="O168" s="9"/>
      <c r="P168" s="9"/>
      <c r="Q168" s="9"/>
      <c r="R168" s="9"/>
      <c r="S168" s="9"/>
      <c r="T168" s="9"/>
      <c r="U168" s="9"/>
      <c r="V168" s="9"/>
      <c r="W168" s="172"/>
      <c r="X168" s="172"/>
      <c r="Y168" s="172"/>
      <c r="Z168" s="172"/>
      <c r="AA168" s="172"/>
      <c r="AB168" s="172"/>
    </row>
    <row xmlns:x14ac="http://schemas.microsoft.com/office/spreadsheetml/2009/9/ac" r="169" ht="15.75" x14ac:dyDescent="0.25">
      <c r="A169" s="173" t="s">
        <v>208</v>
      </c>
      <c r="B169" s="9">
        <v>2000</v>
      </c>
      <c r="C169" s="173" t="s">
        <v>18</v>
      </c>
      <c r="D169" s="9">
        <v>2073</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73"/>
      <c r="X169" s="173"/>
      <c r="Y169" s="173"/>
      <c r="Z169" s="173"/>
      <c r="AA169" s="173"/>
      <c r="AB169" s="173"/>
    </row>
    <row xmlns:x14ac="http://schemas.microsoft.com/office/spreadsheetml/2009/9/ac" r="170" ht="15.75" x14ac:dyDescent="0.25">
      <c r="A170" s="173" t="s">
        <v>208</v>
      </c>
      <c r="B170" s="9">
        <v>2001</v>
      </c>
      <c r="C170" s="173" t="s">
        <v>18</v>
      </c>
      <c r="D170" s="9">
        <v>2122</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73"/>
      <c r="X170" s="173"/>
      <c r="Y170" s="173"/>
      <c r="Z170" s="173"/>
      <c r="AA170" s="173"/>
      <c r="AB170" s="173"/>
    </row>
    <row xmlns:x14ac="http://schemas.microsoft.com/office/spreadsheetml/2009/9/ac" r="171" ht="15.75" x14ac:dyDescent="0.25">
      <c r="A171" s="173" t="s">
        <v>208</v>
      </c>
      <c r="B171" s="9">
        <v>2002</v>
      </c>
      <c r="C171" s="173" t="s">
        <v>18</v>
      </c>
      <c r="D171" s="9">
        <v>2130</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73"/>
      <c r="X171" s="173"/>
      <c r="Y171" s="173"/>
      <c r="Z171" s="173"/>
      <c r="AA171" s="173"/>
      <c r="AB171" s="173"/>
    </row>
    <row xmlns:x14ac="http://schemas.microsoft.com/office/spreadsheetml/2009/9/ac" r="172" ht="15.75" x14ac:dyDescent="0.25">
      <c r="A172" s="173" t="s">
        <v>208</v>
      </c>
      <c r="B172" s="9">
        <v>2003</v>
      </c>
      <c r="C172" s="173" t="s">
        <v>18</v>
      </c>
      <c r="D172" s="9">
        <v>2143</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73"/>
      <c r="X172" s="173"/>
      <c r="Y172" s="173"/>
      <c r="Z172" s="173"/>
      <c r="AA172" s="173"/>
      <c r="AB172" s="173"/>
    </row>
    <row xmlns:x14ac="http://schemas.microsoft.com/office/spreadsheetml/2009/9/ac" r="173" ht="15.75" x14ac:dyDescent="0.25">
      <c r="A173" s="173" t="s">
        <v>208</v>
      </c>
      <c r="B173" s="9">
        <v>2004</v>
      </c>
      <c r="C173" s="173" t="s">
        <v>18</v>
      </c>
      <c r="D173" s="9">
        <v>2156</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73"/>
      <c r="X173" s="173"/>
      <c r="Y173" s="173"/>
      <c r="Z173" s="173"/>
      <c r="AA173" s="173"/>
      <c r="AB173" s="173"/>
    </row>
    <row xmlns:x14ac="http://schemas.microsoft.com/office/spreadsheetml/2009/9/ac" r="174" ht="15.75" x14ac:dyDescent="0.25">
      <c r="A174" s="173" t="s">
        <v>208</v>
      </c>
      <c r="B174" s="9">
        <v>2005</v>
      </c>
      <c r="C174" s="173" t="s">
        <v>18</v>
      </c>
      <c r="D174" s="9">
        <v>2231</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73"/>
      <c r="X174" s="173"/>
      <c r="Y174" s="173"/>
      <c r="Z174" s="173"/>
      <c r="AA174" s="173"/>
      <c r="AB174" s="173"/>
    </row>
    <row xmlns:x14ac="http://schemas.microsoft.com/office/spreadsheetml/2009/9/ac" r="175" ht="15.75" x14ac:dyDescent="0.25">
      <c r="A175" s="173" t="s">
        <v>208</v>
      </c>
      <c r="B175" s="9">
        <v>2006</v>
      </c>
      <c r="C175" s="173" t="s">
        <v>18</v>
      </c>
      <c r="D175" s="9">
        <v>2268</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73"/>
      <c r="X175" s="173"/>
      <c r="Y175" s="173"/>
      <c r="Z175" s="173"/>
      <c r="AA175" s="173"/>
      <c r="AB175" s="173"/>
    </row>
    <row xmlns:x14ac="http://schemas.microsoft.com/office/spreadsheetml/2009/9/ac" r="176" ht="15.75" x14ac:dyDescent="0.25">
      <c r="A176" s="173" t="s">
        <v>208</v>
      </c>
      <c r="B176" s="9">
        <v>2007</v>
      </c>
      <c r="C176" s="173" t="s">
        <v>18</v>
      </c>
      <c r="D176" s="9">
        <v>2322</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73"/>
      <c r="X176" s="173"/>
      <c r="Y176" s="173"/>
      <c r="Z176" s="173"/>
      <c r="AA176" s="173"/>
      <c r="AB176" s="173"/>
    </row>
    <row xmlns:x14ac="http://schemas.microsoft.com/office/spreadsheetml/2009/9/ac" r="177" ht="15.75" x14ac:dyDescent="0.25">
      <c r="A177" s="173" t="s">
        <v>208</v>
      </c>
      <c r="B177" s="9">
        <v>2008</v>
      </c>
      <c r="C177" s="173" t="s">
        <v>18</v>
      </c>
      <c r="D177" s="9">
        <v>2392</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73"/>
      <c r="X177" s="173"/>
      <c r="Y177" s="173"/>
      <c r="Z177" s="173"/>
      <c r="AA177" s="173"/>
      <c r="AB177" s="173"/>
    </row>
    <row xmlns:x14ac="http://schemas.microsoft.com/office/spreadsheetml/2009/9/ac" r="178" ht="15.75" x14ac:dyDescent="0.25">
      <c r="A178" s="173" t="s">
        <v>208</v>
      </c>
      <c r="B178" s="9">
        <v>2009</v>
      </c>
      <c r="C178" s="173" t="s">
        <v>18</v>
      </c>
      <c r="D178" s="9">
        <v>2438</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73"/>
      <c r="X178" s="173"/>
      <c r="Y178" s="173"/>
      <c r="Z178" s="173"/>
      <c r="AA178" s="173"/>
      <c r="AB178" s="173"/>
    </row>
    <row xmlns:x14ac="http://schemas.microsoft.com/office/spreadsheetml/2009/9/ac" r="179" ht="15.75" x14ac:dyDescent="0.25">
      <c r="A179" s="173" t="s">
        <v>208</v>
      </c>
      <c r="B179" s="9">
        <v>2010</v>
      </c>
      <c r="C179" s="173" t="s">
        <v>18</v>
      </c>
      <c r="D179" s="9">
        <v>2494</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73"/>
      <c r="X179" s="173"/>
      <c r="Y179" s="173"/>
      <c r="Z179" s="173"/>
      <c r="AA179" s="173"/>
      <c r="AB179" s="173"/>
    </row>
    <row xmlns:x14ac="http://schemas.microsoft.com/office/spreadsheetml/2009/9/ac" r="180" ht="15.75" x14ac:dyDescent="0.25">
      <c r="A180" s="173" t="s">
        <v>208</v>
      </c>
      <c r="B180" s="9">
        <v>2011</v>
      </c>
      <c r="C180" s="173" t="s">
        <v>18</v>
      </c>
      <c r="D180" s="9">
        <v>2543</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73"/>
      <c r="X180" s="173"/>
      <c r="Y180" s="173"/>
      <c r="Z180" s="173"/>
      <c r="AA180" s="173"/>
      <c r="AB180" s="173"/>
    </row>
    <row xmlns:x14ac="http://schemas.microsoft.com/office/spreadsheetml/2009/9/ac" r="181" ht="15.75" x14ac:dyDescent="0.25">
      <c r="A181" s="173" t="s">
        <v>208</v>
      </c>
      <c r="B181" s="9">
        <v>2012</v>
      </c>
      <c r="C181" s="173" t="s">
        <v>18</v>
      </c>
      <c r="D181" s="9">
        <v>2609</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73"/>
      <c r="X181" s="173"/>
      <c r="Y181" s="173"/>
      <c r="Z181" s="173"/>
      <c r="AA181" s="173"/>
      <c r="AB181" s="173"/>
    </row>
    <row xmlns:x14ac="http://schemas.microsoft.com/office/spreadsheetml/2009/9/ac" r="182" ht="15.75" x14ac:dyDescent="0.25">
      <c r="A182" s="173" t="s">
        <v>208</v>
      </c>
      <c r="B182" s="9">
        <v>2013</v>
      </c>
      <c r="C182" s="173" t="s">
        <v>18</v>
      </c>
      <c r="D182" s="9">
        <v>2642</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73"/>
      <c r="X182" s="173"/>
      <c r="Y182" s="173"/>
      <c r="Z182" s="173"/>
      <c r="AA182" s="173"/>
      <c r="AB182" s="173"/>
    </row>
    <row xmlns:x14ac="http://schemas.microsoft.com/office/spreadsheetml/2009/9/ac" r="183" ht="15.75" x14ac:dyDescent="0.25">
      <c r="A183" s="173" t="s">
        <v>208</v>
      </c>
      <c r="B183" s="9">
        <v>2014</v>
      </c>
      <c r="C183" s="173" t="s">
        <v>18</v>
      </c>
      <c r="D183" s="9">
        <v>2682</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73"/>
      <c r="X183" s="173"/>
      <c r="Y183" s="173"/>
      <c r="Z183" s="173"/>
      <c r="AA183" s="173"/>
      <c r="AB183" s="173"/>
    </row>
    <row xmlns:x14ac="http://schemas.microsoft.com/office/spreadsheetml/2009/9/ac" r="184" ht="15.75" x14ac:dyDescent="0.25">
      <c r="A184" s="173" t="s">
        <v>208</v>
      </c>
      <c r="B184" s="9">
        <v>2015</v>
      </c>
      <c r="C184" s="173" t="s">
        <v>18</v>
      </c>
      <c r="D184" s="9">
        <v>2720</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73"/>
      <c r="X184" s="173"/>
      <c r="Y184" s="173"/>
      <c r="Z184" s="173"/>
      <c r="AA184" s="173"/>
      <c r="AB184" s="173"/>
    </row>
    <row xmlns:x14ac="http://schemas.microsoft.com/office/spreadsheetml/2009/9/ac" r="185" ht="15.75" x14ac:dyDescent="0.25">
      <c r="A185" s="173" t="s">
        <v>208</v>
      </c>
      <c r="B185" s="9">
        <v>2016</v>
      </c>
      <c r="C185" s="173" t="s">
        <v>18</v>
      </c>
      <c r="D185" s="9">
        <v>2738</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73"/>
      <c r="X185" s="173"/>
      <c r="Y185" s="173"/>
      <c r="Z185" s="173"/>
      <c r="AA185" s="173"/>
      <c r="AB185" s="173"/>
    </row>
    <row xmlns:x14ac="http://schemas.microsoft.com/office/spreadsheetml/2009/9/ac" r="186" ht="15.75" x14ac:dyDescent="0.25">
      <c r="A186" s="173" t="s">
        <v>208</v>
      </c>
      <c r="B186" s="9">
        <v>2017</v>
      </c>
      <c r="C186" s="173" t="s">
        <v>18</v>
      </c>
      <c r="D186" s="9">
        <v>2740</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73"/>
      <c r="X186" s="173"/>
      <c r="Y186" s="173"/>
      <c r="Z186" s="173"/>
      <c r="AA186" s="173"/>
      <c r="AB186" s="173"/>
    </row>
    <row xmlns:x14ac="http://schemas.microsoft.com/office/spreadsheetml/2009/9/ac" r="187" ht="15.75" x14ac:dyDescent="0.25">
      <c r="A187" s="173" t="s">
        <v>208</v>
      </c>
      <c r="B187" s="9">
        <v>2018</v>
      </c>
      <c r="C187" s="173" t="s">
        <v>18</v>
      </c>
      <c r="D187" s="9">
        <v>2744</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73"/>
      <c r="X187" s="173"/>
      <c r="Y187" s="173"/>
      <c r="Z187" s="173"/>
      <c r="AA187" s="173"/>
      <c r="AB187" s="173"/>
    </row>
    <row xmlns:x14ac="http://schemas.microsoft.com/office/spreadsheetml/2009/9/ac" r="188" ht="15.75" x14ac:dyDescent="0.25">
      <c r="A188" s="173" t="s">
        <v>208</v>
      </c>
      <c r="B188" s="9">
        <v>2019</v>
      </c>
      <c r="C188" s="173" t="s">
        <v>18</v>
      </c>
      <c r="D188" s="9">
        <v>2795</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73"/>
      <c r="X188" s="173"/>
      <c r="Y188" s="173"/>
      <c r="Z188" s="173"/>
      <c r="AA188" s="173"/>
      <c r="AB188" s="173"/>
    </row>
    <row xmlns:x14ac="http://schemas.microsoft.com/office/spreadsheetml/2009/9/ac" r="189" ht="15.75" x14ac:dyDescent="0.25">
      <c r="A189" s="173" t="s">
        <v>208</v>
      </c>
      <c r="B189" s="9">
        <v>2020</v>
      </c>
      <c r="C189" s="173" t="s">
        <v>18</v>
      </c>
      <c r="D189" s="9">
        <v>2780</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73"/>
      <c r="X189" s="173"/>
      <c r="Y189" s="173"/>
      <c r="Z189" s="173"/>
      <c r="AA189" s="173"/>
      <c r="AB189" s="173"/>
    </row>
    <row xmlns:x14ac="http://schemas.microsoft.com/office/spreadsheetml/2009/9/ac" r="190" ht="15.75" x14ac:dyDescent="0.25">
      <c r="A190" s="173" t="s">
        <v>208</v>
      </c>
      <c r="B190" s="9">
        <v>2021</v>
      </c>
      <c r="C190" s="173" t="s">
        <v>18</v>
      </c>
      <c r="D190" s="9">
        <v>2813</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73"/>
      <c r="X190" s="173"/>
      <c r="Y190" s="173"/>
      <c r="Z190" s="173"/>
      <c r="AA190" s="173"/>
      <c r="AB190" s="173"/>
    </row>
    <row xmlns:x14ac="http://schemas.microsoft.com/office/spreadsheetml/2009/9/ac" r="191" ht="15.75" x14ac:dyDescent="0.25">
      <c r="A191" s="173" t="s">
        <v>208</v>
      </c>
      <c r="B191" s="9">
        <v>2022</v>
      </c>
      <c r="C191" s="173" t="s">
        <v>18</v>
      </c>
      <c r="D191" s="9">
        <v>2821</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73"/>
      <c r="X191" s="173"/>
      <c r="Y191" s="173"/>
      <c r="Z191" s="173"/>
      <c r="AA191" s="173"/>
      <c r="AB191" s="173"/>
    </row>
    <row xmlns:x14ac="http://schemas.microsoft.com/office/spreadsheetml/2009/9/ac" r="192" ht="15.75" x14ac:dyDescent="0.25">
      <c r="A192" s="173" t="s">
        <v>208</v>
      </c>
      <c r="B192" s="9">
        <v>2023</v>
      </c>
      <c r="C192" s="173" t="s">
        <v>18</v>
      </c>
      <c r="D192" s="9">
        <v>2954</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73"/>
      <c r="X192" s="173"/>
      <c r="Y192" s="173"/>
      <c r="Z192" s="173"/>
      <c r="AA192" s="173"/>
      <c r="AB192" s="173"/>
    </row>
    <row xmlns:x14ac="http://schemas.microsoft.com/office/spreadsheetml/2009/9/ac" r="193" ht="15.75" x14ac:dyDescent="0.25">
      <c r="A193" s="173" t="s">
        <v>208</v>
      </c>
      <c r="B193" s="9">
        <v>2024</v>
      </c>
      <c r="C193" s="173" t="s">
        <v>18</v>
      </c>
      <c r="D193" s="9"/>
      <c r="E193" s="9"/>
      <c r="F193" s="9"/>
      <c r="G193" s="9"/>
      <c r="H193" s="9"/>
      <c r="I193" s="9"/>
      <c r="J193" s="9"/>
      <c r="K193" s="9"/>
      <c r="L193" s="9"/>
      <c r="M193" s="9"/>
      <c r="N193" s="9"/>
      <c r="O193" s="9"/>
      <c r="P193" s="9"/>
      <c r="Q193" s="9"/>
      <c r="R193" s="9"/>
      <c r="S193" s="9"/>
      <c r="T193" s="9"/>
      <c r="U193" s="9"/>
      <c r="V193" s="9"/>
      <c r="W193" s="173"/>
      <c r="X193" s="173"/>
      <c r="Y193" s="173"/>
      <c r="Z193" s="173"/>
      <c r="AA193" s="173"/>
      <c r="AB193" s="173"/>
    </row>
    <row xmlns:x14ac="http://schemas.microsoft.com/office/spreadsheetml/2009/9/ac" r="194" ht="15.75" x14ac:dyDescent="0.25">
      <c r="A194" s="173" t="s">
        <v>208</v>
      </c>
      <c r="B194" s="9">
        <v>2025</v>
      </c>
      <c r="C194" s="173" t="s">
        <v>18</v>
      </c>
      <c r="D194" s="9"/>
      <c r="E194" s="9"/>
      <c r="F194" s="9"/>
      <c r="G194" s="9"/>
      <c r="H194" s="9"/>
      <c r="I194" s="9"/>
      <c r="J194" s="9"/>
      <c r="K194" s="9"/>
      <c r="L194" s="9"/>
      <c r="M194" s="9"/>
      <c r="N194" s="9"/>
      <c r="O194" s="9"/>
      <c r="P194" s="9"/>
      <c r="Q194" s="9"/>
      <c r="R194" s="9"/>
      <c r="S194" s="9"/>
      <c r="T194" s="9"/>
      <c r="U194" s="9"/>
      <c r="V194" s="9"/>
      <c r="W194" s="173"/>
      <c r="X194" s="173"/>
      <c r="Y194" s="173"/>
      <c r="Z194" s="173"/>
      <c r="AA194" s="173"/>
      <c r="AB194" s="173"/>
    </row>
    <row xmlns:x14ac="http://schemas.microsoft.com/office/spreadsheetml/2009/9/ac" r="195" ht="15.75" x14ac:dyDescent="0.25">
      <c r="A195" s="173" t="s">
        <v>208</v>
      </c>
      <c r="B195" s="9">
        <v>2026</v>
      </c>
      <c r="C195" s="173" t="s">
        <v>18</v>
      </c>
      <c r="D195" s="9"/>
      <c r="E195" s="9"/>
      <c r="F195" s="9"/>
      <c r="G195" s="9"/>
      <c r="H195" s="9"/>
      <c r="I195" s="9"/>
      <c r="J195" s="9"/>
      <c r="K195" s="9"/>
      <c r="L195" s="9"/>
      <c r="M195" s="9"/>
      <c r="N195" s="9"/>
      <c r="O195" s="9"/>
      <c r="P195" s="9"/>
      <c r="Q195" s="9"/>
      <c r="R195" s="9"/>
      <c r="S195" s="9"/>
      <c r="T195" s="9"/>
      <c r="U195" s="9"/>
      <c r="V195" s="9"/>
      <c r="W195" s="173"/>
      <c r="X195" s="173"/>
      <c r="Y195" s="173"/>
      <c r="Z195" s="173"/>
      <c r="AA195" s="173"/>
      <c r="AB195" s="173"/>
    </row>
    <row xmlns:x14ac="http://schemas.microsoft.com/office/spreadsheetml/2009/9/ac" r="196" ht="15.75" x14ac:dyDescent="0.25">
      <c r="A196" s="173" t="s">
        <v>208</v>
      </c>
      <c r="B196" s="9">
        <v>2027</v>
      </c>
      <c r="C196" s="173" t="s">
        <v>18</v>
      </c>
      <c r="D196" s="9"/>
      <c r="E196" s="9"/>
      <c r="F196" s="9"/>
      <c r="G196" s="9"/>
      <c r="H196" s="9"/>
      <c r="I196" s="9"/>
      <c r="J196" s="9"/>
      <c r="K196" s="9"/>
      <c r="L196" s="9"/>
      <c r="M196" s="9"/>
      <c r="N196" s="9"/>
      <c r="O196" s="9"/>
      <c r="P196" s="9"/>
      <c r="Q196" s="9"/>
      <c r="R196" s="9"/>
      <c r="S196" s="9"/>
      <c r="T196" s="9"/>
      <c r="U196" s="9"/>
      <c r="V196" s="9"/>
      <c r="W196" s="173"/>
      <c r="X196" s="173"/>
      <c r="Y196" s="173"/>
      <c r="Z196" s="173"/>
      <c r="AA196" s="173"/>
      <c r="AB196" s="173"/>
    </row>
    <row xmlns:x14ac="http://schemas.microsoft.com/office/spreadsheetml/2009/9/ac" r="197" ht="15.75" x14ac:dyDescent="0.25">
      <c r="A197" s="173" t="s">
        <v>208</v>
      </c>
      <c r="B197" s="9">
        <v>2028</v>
      </c>
      <c r="C197" s="173" t="s">
        <v>18</v>
      </c>
      <c r="D197" s="9"/>
      <c r="E197" s="9"/>
      <c r="F197" s="9"/>
      <c r="G197" s="9"/>
      <c r="H197" s="9"/>
      <c r="I197" s="9"/>
      <c r="J197" s="9"/>
      <c r="K197" s="9"/>
      <c r="L197" s="9"/>
      <c r="M197" s="9"/>
      <c r="N197" s="9"/>
      <c r="O197" s="9"/>
      <c r="P197" s="9"/>
      <c r="Q197" s="9"/>
      <c r="R197" s="9"/>
      <c r="S197" s="9"/>
      <c r="T197" s="9"/>
      <c r="U197" s="9"/>
      <c r="V197" s="9"/>
      <c r="W197" s="173"/>
      <c r="X197" s="173"/>
      <c r="Y197" s="173"/>
      <c r="Z197" s="173"/>
      <c r="AA197" s="173"/>
      <c r="AB197" s="173"/>
    </row>
    <row xmlns:x14ac="http://schemas.microsoft.com/office/spreadsheetml/2009/9/ac" r="198" ht="15.75" x14ac:dyDescent="0.25">
      <c r="A198" s="173" t="s">
        <v>208</v>
      </c>
      <c r="B198" s="9">
        <v>2029</v>
      </c>
      <c r="C198" s="173" t="s">
        <v>18</v>
      </c>
      <c r="D198" s="9"/>
      <c r="E198" s="9"/>
      <c r="F198" s="9"/>
      <c r="G198" s="9"/>
      <c r="H198" s="9"/>
      <c r="I198" s="9"/>
      <c r="J198" s="9"/>
      <c r="K198" s="9"/>
      <c r="L198" s="9"/>
      <c r="M198" s="9"/>
      <c r="N198" s="9"/>
      <c r="O198" s="9"/>
      <c r="P198" s="9"/>
      <c r="Q198" s="9"/>
      <c r="R198" s="9"/>
      <c r="S198" s="9"/>
      <c r="T198" s="9"/>
      <c r="U198" s="9"/>
      <c r="V198" s="9"/>
      <c r="W198" s="173"/>
      <c r="X198" s="173"/>
      <c r="Y198" s="173"/>
      <c r="Z198" s="173"/>
      <c r="AA198" s="173"/>
      <c r="AB198" s="173"/>
    </row>
    <row xmlns:x14ac="http://schemas.microsoft.com/office/spreadsheetml/2009/9/ac" r="199" ht="15.75" x14ac:dyDescent="0.25">
      <c r="A199" s="173" t="s">
        <v>208</v>
      </c>
      <c r="B199" s="9">
        <v>2030</v>
      </c>
      <c r="C199" s="173" t="s">
        <v>18</v>
      </c>
      <c r="D199" s="9"/>
      <c r="E199" s="9"/>
      <c r="F199" s="9"/>
      <c r="G199" s="9"/>
      <c r="H199" s="9"/>
      <c r="I199" s="9"/>
      <c r="J199" s="9"/>
      <c r="K199" s="9"/>
      <c r="L199" s="9"/>
      <c r="M199" s="9"/>
      <c r="N199" s="9"/>
      <c r="O199" s="9"/>
      <c r="P199" s="9"/>
      <c r="Q199" s="9"/>
      <c r="R199" s="9"/>
      <c r="S199" s="9"/>
      <c r="T199" s="9"/>
      <c r="U199" s="9"/>
      <c r="V199" s="9"/>
      <c r="W199" s="173"/>
      <c r="X199" s="173"/>
      <c r="Y199" s="173"/>
      <c r="Z199" s="173"/>
      <c r="AA199" s="173"/>
      <c r="AB199" s="173"/>
    </row>
    <row xmlns:x14ac="http://schemas.microsoft.com/office/spreadsheetml/2009/9/ac" r="200" ht="15.75" x14ac:dyDescent="0.25">
      <c r="A200" s="173"/>
      <c r="B200" s="174"/>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row>
    <row xmlns:x14ac="http://schemas.microsoft.com/office/spreadsheetml/2009/9/ac" r="201" ht="15.75" x14ac:dyDescent="0.25">
      <c r="A201" s="173"/>
      <c r="B201" s="174"/>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row>
    <row xmlns:x14ac="http://schemas.microsoft.com/office/spreadsheetml/2009/9/ac" r="202" ht="15.75" x14ac:dyDescent="0.25">
      <c r="A202" s="173"/>
      <c r="B202" s="174"/>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row>
    <row xmlns:x14ac="http://schemas.microsoft.com/office/spreadsheetml/2009/9/ac" r="203" ht="15.75" x14ac:dyDescent="0.25">
      <c r="A203" s="173"/>
      <c r="B203" s="174"/>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row>
    <row xmlns:x14ac="http://schemas.microsoft.com/office/spreadsheetml/2009/9/ac" r="204" ht="15.75" x14ac:dyDescent="0.25">
      <c r="A204" s="173"/>
      <c r="B204" s="174"/>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row>
    <row xmlns:x14ac="http://schemas.microsoft.com/office/spreadsheetml/2009/9/ac" r="205" ht="15.75" x14ac:dyDescent="0.25">
      <c r="A205" s="173"/>
      <c r="B205" s="174"/>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row>
    <row xmlns:x14ac="http://schemas.microsoft.com/office/spreadsheetml/2009/9/ac" r="206" ht="15.75" x14ac:dyDescent="0.25">
      <c r="A206" s="173"/>
      <c r="B206" s="174"/>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row>
    <row xmlns:x14ac="http://schemas.microsoft.com/office/spreadsheetml/2009/9/ac" r="207" ht="15.75" x14ac:dyDescent="0.25">
      <c r="A207" s="173"/>
      <c r="B207" s="174"/>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row>
    <row xmlns:x14ac="http://schemas.microsoft.com/office/spreadsheetml/2009/9/ac" r="208" ht="15.75" x14ac:dyDescent="0.25">
      <c r="A208" s="173"/>
      <c r="B208" s="174"/>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row>
    <row xmlns:x14ac="http://schemas.microsoft.com/office/spreadsheetml/2009/9/ac" r="209" ht="15.75" x14ac:dyDescent="0.25">
      <c r="A209" s="173"/>
      <c r="B209" s="174"/>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row>
    <row xmlns:x14ac="http://schemas.microsoft.com/office/spreadsheetml/2009/9/ac" r="210" ht="15.75" x14ac:dyDescent="0.25">
      <c r="A210" s="173"/>
      <c r="B210" s="174"/>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row>
    <row xmlns:x14ac="http://schemas.microsoft.com/office/spreadsheetml/2009/9/ac" r="211" ht="15.75" x14ac:dyDescent="0.25">
      <c r="A211" s="173"/>
      <c r="B211" s="174"/>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row>
    <row xmlns:x14ac="http://schemas.microsoft.com/office/spreadsheetml/2009/9/ac" r="212" ht="15.75" x14ac:dyDescent="0.25">
      <c r="A212" s="173"/>
      <c r="B212" s="174"/>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row>
    <row xmlns:x14ac="http://schemas.microsoft.com/office/spreadsheetml/2009/9/ac" r="213" ht="15.75" x14ac:dyDescent="0.25">
      <c r="A213" s="173"/>
      <c r="B213" s="174"/>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row>
    <row xmlns:x14ac="http://schemas.microsoft.com/office/spreadsheetml/2009/9/ac" r="214" ht="15.75" x14ac:dyDescent="0.25">
      <c r="A214" s="173"/>
      <c r="B214" s="174"/>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row>
    <row xmlns:x14ac="http://schemas.microsoft.com/office/spreadsheetml/2009/9/ac" r="215" ht="15.75" x14ac:dyDescent="0.25">
      <c r="A215" s="173"/>
      <c r="B215" s="174"/>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row>
    <row xmlns:x14ac="http://schemas.microsoft.com/office/spreadsheetml/2009/9/ac" r="216" ht="15.75" x14ac:dyDescent="0.25">
      <c r="A216" s="173"/>
      <c r="B216" s="174"/>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row>
    <row xmlns:x14ac="http://schemas.microsoft.com/office/spreadsheetml/2009/9/ac" r="217" ht="15.75" x14ac:dyDescent="0.25">
      <c r="A217" s="173"/>
      <c r="B217" s="174"/>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row>
    <row xmlns:x14ac="http://schemas.microsoft.com/office/spreadsheetml/2009/9/ac" r="218" ht="15.75" x14ac:dyDescent="0.25">
      <c r="A218" s="173"/>
      <c r="B218" s="174"/>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row>
    <row xmlns:x14ac="http://schemas.microsoft.com/office/spreadsheetml/2009/9/ac" r="219" ht="15.75" x14ac:dyDescent="0.25">
      <c r="A219" s="173"/>
      <c r="B219" s="174"/>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row>
    <row xmlns:x14ac="http://schemas.microsoft.com/office/spreadsheetml/2009/9/ac" r="220" ht="15.75" x14ac:dyDescent="0.25">
      <c r="A220" s="173"/>
      <c r="B220" s="174"/>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row>
    <row xmlns:x14ac="http://schemas.microsoft.com/office/spreadsheetml/2009/9/ac" r="221" ht="15.75" x14ac:dyDescent="0.25">
      <c r="A221" s="173"/>
      <c r="B221" s="174"/>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row>
    <row xmlns:x14ac="http://schemas.microsoft.com/office/spreadsheetml/2009/9/ac" r="222" ht="15.75" x14ac:dyDescent="0.25">
      <c r="A222" s="173"/>
      <c r="B222" s="174"/>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row>
    <row xmlns:x14ac="http://schemas.microsoft.com/office/spreadsheetml/2009/9/ac" r="223" ht="15.75" x14ac:dyDescent="0.25">
      <c r="A223" s="173"/>
      <c r="B223" s="174"/>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row>
    <row xmlns:x14ac="http://schemas.microsoft.com/office/spreadsheetml/2009/9/ac" r="224" ht="15.75" x14ac:dyDescent="0.25">
      <c r="A224" s="173"/>
      <c r="B224" s="174"/>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row>
    <row xmlns:x14ac="http://schemas.microsoft.com/office/spreadsheetml/2009/9/ac" r="225" ht="15.75" x14ac:dyDescent="0.25">
      <c r="A225" s="173"/>
      <c r="B225" s="174"/>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row>
    <row xmlns:x14ac="http://schemas.microsoft.com/office/spreadsheetml/2009/9/ac" r="226" ht="15.75" x14ac:dyDescent="0.25">
      <c r="A226" s="173"/>
      <c r="B226" s="174"/>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row>
    <row xmlns:x14ac="http://schemas.microsoft.com/office/spreadsheetml/2009/9/ac" r="227" ht="15.75" x14ac:dyDescent="0.25">
      <c r="A227" s="173"/>
      <c r="B227" s="174"/>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row>
    <row xmlns:x14ac="http://schemas.microsoft.com/office/spreadsheetml/2009/9/ac" r="228" ht="15.75" x14ac:dyDescent="0.25">
      <c r="A228" s="173"/>
      <c r="B228" s="174"/>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row>
    <row xmlns:x14ac="http://schemas.microsoft.com/office/spreadsheetml/2009/9/ac" r="229" ht="15.75" x14ac:dyDescent="0.25">
      <c r="A229" s="173"/>
      <c r="B229" s="174"/>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row>
    <row xmlns:x14ac="http://schemas.microsoft.com/office/spreadsheetml/2009/9/ac" r="230" ht="15.75" x14ac:dyDescent="0.25">
      <c r="A230" s="173"/>
      <c r="B230" s="174"/>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row>
    <row xmlns:x14ac="http://schemas.microsoft.com/office/spreadsheetml/2009/9/ac" r="231" ht="15.75" x14ac:dyDescent="0.25">
      <c r="A231" s="173"/>
      <c r="B231" s="174"/>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row>
    <row xmlns:x14ac="http://schemas.microsoft.com/office/spreadsheetml/2009/9/ac" r="232" ht="15.75" x14ac:dyDescent="0.25">
      <c r="A232" s="173"/>
      <c r="B232" s="174"/>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row>
    <row xmlns:x14ac="http://schemas.microsoft.com/office/spreadsheetml/2009/9/ac" r="233" ht="15.75" x14ac:dyDescent="0.25">
      <c r="A233" s="173"/>
      <c r="B233" s="174"/>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xmlns:x14ac="http://schemas.microsoft.com/office/spreadsheetml/2009/9/ac" r="234" ht="15.75" x14ac:dyDescent="0.25">
      <c r="A234" s="173"/>
      <c r="B234" s="174"/>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xmlns:x14ac="http://schemas.microsoft.com/office/spreadsheetml/2009/9/ac" r="235" ht="15.75" x14ac:dyDescent="0.25">
      <c r="A235" s="173"/>
      <c r="B235" s="174"/>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xmlns:x14ac="http://schemas.microsoft.com/office/spreadsheetml/2009/9/ac" r="236" ht="15.75" x14ac:dyDescent="0.25">
      <c r="A236" s="173"/>
      <c r="B236" s="174"/>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xmlns:x14ac="http://schemas.microsoft.com/office/spreadsheetml/2009/9/ac" r="237" ht="15.75" x14ac:dyDescent="0.25">
      <c r="A237" s="173"/>
      <c r="B237" s="174"/>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xmlns:x14ac="http://schemas.microsoft.com/office/spreadsheetml/2009/9/ac" r="238" ht="15.75" x14ac:dyDescent="0.25">
      <c r="A238" s="173"/>
      <c r="B238" s="174"/>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xmlns:x14ac="http://schemas.microsoft.com/office/spreadsheetml/2009/9/ac" r="239" ht="15.75" x14ac:dyDescent="0.25">
      <c r="A239" s="173"/>
      <c r="B239" s="174"/>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xmlns:x14ac="http://schemas.microsoft.com/office/spreadsheetml/2009/9/ac" r="240" ht="15.75" x14ac:dyDescent="0.25">
      <c r="A240" s="173"/>
      <c r="B240" s="174"/>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xmlns:x14ac="http://schemas.microsoft.com/office/spreadsheetml/2009/9/ac" r="241" ht="15.75" x14ac:dyDescent="0.25">
      <c r="A241" s="173"/>
      <c r="B241" s="174"/>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xmlns:x14ac="http://schemas.microsoft.com/office/spreadsheetml/2009/9/ac" r="242" ht="15.75" x14ac:dyDescent="0.25">
      <c r="A242" s="173"/>
      <c r="B242" s="174"/>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xmlns:x14ac="http://schemas.microsoft.com/office/spreadsheetml/2009/9/ac" r="243" ht="15.75" x14ac:dyDescent="0.25">
      <c r="A243" s="173"/>
      <c r="B243" s="174"/>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xmlns:x14ac="http://schemas.microsoft.com/office/spreadsheetml/2009/9/ac" r="244" ht="15.75" x14ac:dyDescent="0.25">
      <c r="A244" s="173"/>
      <c r="B244" s="174"/>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xmlns:x14ac="http://schemas.microsoft.com/office/spreadsheetml/2009/9/ac" r="245" ht="15.75" x14ac:dyDescent="0.25">
      <c r="A245" s="173"/>
      <c r="B245" s="174"/>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xmlns:x14ac="http://schemas.microsoft.com/office/spreadsheetml/2009/9/ac" r="246" ht="15.75" x14ac:dyDescent="0.25">
      <c r="A246" s="173"/>
      <c r="B246" s="174"/>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xmlns:x14ac="http://schemas.microsoft.com/office/spreadsheetml/2009/9/ac" r="247" ht="15.75" x14ac:dyDescent="0.25">
      <c r="A247" s="173"/>
      <c r="B247" s="174"/>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xmlns:x14ac="http://schemas.microsoft.com/office/spreadsheetml/2009/9/ac" r="248" ht="15.75" x14ac:dyDescent="0.25">
      <c r="A248" s="173"/>
      <c r="B248" s="174"/>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xmlns:x14ac="http://schemas.microsoft.com/office/spreadsheetml/2009/9/ac" r="249" ht="15.75" x14ac:dyDescent="0.25">
      <c r="A249" s="173"/>
      <c r="B249" s="174"/>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xmlns:x14ac="http://schemas.microsoft.com/office/spreadsheetml/2009/9/ac" r="250" ht="15.75" x14ac:dyDescent="0.25">
      <c r="A250" s="173"/>
      <c r="B250" s="174"/>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xmlns:x14ac="http://schemas.microsoft.com/office/spreadsheetml/2009/9/ac" r="251" ht="15.75" x14ac:dyDescent="0.25">
      <c r="A251" s="173"/>
      <c r="B251" s="174"/>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xmlns:x14ac="http://schemas.microsoft.com/office/spreadsheetml/2009/9/ac" r="252" ht="15.75" x14ac:dyDescent="0.25">
      <c r="A252" s="173"/>
      <c r="B252" s="174"/>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xmlns:x14ac="http://schemas.microsoft.com/office/spreadsheetml/2009/9/ac" r="253" ht="15.75" x14ac:dyDescent="0.25">
      <c r="A253" s="173"/>
      <c r="B253" s="174"/>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xmlns:x14ac="http://schemas.microsoft.com/office/spreadsheetml/2009/9/ac" r="254" ht="15.75" x14ac:dyDescent="0.25">
      <c r="A254" s="173"/>
      <c r="B254" s="174"/>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xmlns:x14ac="http://schemas.microsoft.com/office/spreadsheetml/2009/9/ac" r="255" ht="15.75" x14ac:dyDescent="0.25">
      <c r="A255" s="173"/>
      <c r="B255" s="174"/>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xmlns:x14ac="http://schemas.microsoft.com/office/spreadsheetml/2009/9/ac" r="256" ht="15.75" x14ac:dyDescent="0.25">
      <c r="A256" s="173"/>
      <c r="B256" s="174"/>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xmlns:x14ac="http://schemas.microsoft.com/office/spreadsheetml/2009/9/ac" r="257" ht="15.75" x14ac:dyDescent="0.25">
      <c r="A257" s="173"/>
      <c r="B257" s="174"/>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xmlns:x14ac="http://schemas.microsoft.com/office/spreadsheetml/2009/9/ac" r="258" ht="15.75" x14ac:dyDescent="0.25">
      <c r="A258" s="173"/>
      <c r="B258" s="174"/>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xmlns:x14ac="http://schemas.microsoft.com/office/spreadsheetml/2009/9/ac" r="259" ht="15.75" x14ac:dyDescent="0.25">
      <c r="A259" s="173"/>
      <c r="B259" s="174"/>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xmlns:x14ac="http://schemas.microsoft.com/office/spreadsheetml/2009/9/ac" r="260" ht="15.75" x14ac:dyDescent="0.25">
      <c r="A260" s="173"/>
      <c r="B260" s="174"/>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xmlns:x14ac="http://schemas.microsoft.com/office/spreadsheetml/2009/9/ac" r="261" ht="15.75" x14ac:dyDescent="0.25">
      <c r="A261" s="173"/>
      <c r="B261" s="174"/>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xmlns:x14ac="http://schemas.microsoft.com/office/spreadsheetml/2009/9/ac" r="262" ht="15.75" x14ac:dyDescent="0.25">
      <c r="A262" s="173"/>
      <c r="B262" s="174"/>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xmlns:x14ac="http://schemas.microsoft.com/office/spreadsheetml/2009/9/ac" r="263" ht="15.75" x14ac:dyDescent="0.25">
      <c r="A263" s="173"/>
      <c r="B263" s="174"/>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xmlns:x14ac="http://schemas.microsoft.com/office/spreadsheetml/2009/9/ac" r="264" ht="15.75" x14ac:dyDescent="0.25">
      <c r="A264" s="173"/>
      <c r="B264" s="174"/>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xmlns:x14ac="http://schemas.microsoft.com/office/spreadsheetml/2009/9/ac" r="265" ht="15.75" x14ac:dyDescent="0.25">
      <c r="A265" s="173"/>
      <c r="B265" s="174"/>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xmlns:x14ac="http://schemas.microsoft.com/office/spreadsheetml/2009/9/ac" r="266" ht="15.75" x14ac:dyDescent="0.25">
      <c r="A266" s="173"/>
      <c r="B266" s="174"/>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xmlns:x14ac="http://schemas.microsoft.com/office/spreadsheetml/2009/9/ac" r="267" ht="15.75" x14ac:dyDescent="0.25">
      <c r="A267" s="173"/>
      <c r="B267" s="174"/>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xmlns:x14ac="http://schemas.microsoft.com/office/spreadsheetml/2009/9/ac" r="268" ht="15.75" x14ac:dyDescent="0.25">
      <c r="A268" s="173"/>
      <c r="B268" s="174"/>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xmlns:x14ac="http://schemas.microsoft.com/office/spreadsheetml/2009/9/ac" r="269" ht="15.75" x14ac:dyDescent="0.25">
      <c r="A269" s="173"/>
      <c r="B269" s="174"/>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xmlns:x14ac="http://schemas.microsoft.com/office/spreadsheetml/2009/9/ac" r="270" ht="15.75" x14ac:dyDescent="0.25">
      <c r="A270" s="173"/>
      <c r="B270" s="174"/>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xmlns:x14ac="http://schemas.microsoft.com/office/spreadsheetml/2009/9/ac" r="271" ht="15.75" x14ac:dyDescent="0.25">
      <c r="A271" s="173"/>
      <c r="B271" s="174"/>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xmlns:x14ac="http://schemas.microsoft.com/office/spreadsheetml/2009/9/ac" r="272" ht="15.75" x14ac:dyDescent="0.25">
      <c r="A272" s="173"/>
      <c r="B272" s="174"/>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xmlns:x14ac="http://schemas.microsoft.com/office/spreadsheetml/2009/9/ac" r="273" ht="15.75" x14ac:dyDescent="0.25">
      <c r="A273" s="173"/>
      <c r="B273" s="174"/>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xmlns:x14ac="http://schemas.microsoft.com/office/spreadsheetml/2009/9/ac" r="274" ht="15.75" x14ac:dyDescent="0.25">
      <c r="A274" s="173"/>
      <c r="B274" s="174"/>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xmlns:x14ac="http://schemas.microsoft.com/office/spreadsheetml/2009/9/ac" r="275" ht="15.75" x14ac:dyDescent="0.25">
      <c r="A275" s="173"/>
      <c r="B275" s="174"/>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xmlns:x14ac="http://schemas.microsoft.com/office/spreadsheetml/2009/9/ac" r="276" ht="15.75" x14ac:dyDescent="0.25">
      <c r="A276" s="173"/>
      <c r="B276" s="174"/>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xmlns:x14ac="http://schemas.microsoft.com/office/spreadsheetml/2009/9/ac" r="277" ht="15.75" x14ac:dyDescent="0.25">
      <c r="A277" s="173"/>
      <c r="B277" s="174"/>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xmlns:x14ac="http://schemas.microsoft.com/office/spreadsheetml/2009/9/ac" r="278" ht="15.75" x14ac:dyDescent="0.25">
      <c r="A278" s="173"/>
      <c r="B278" s="174"/>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xmlns:x14ac="http://schemas.microsoft.com/office/spreadsheetml/2009/9/ac" r="279" ht="15.75" x14ac:dyDescent="0.25">
      <c r="A279" s="173"/>
      <c r="B279" s="174"/>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xmlns:x14ac="http://schemas.microsoft.com/office/spreadsheetml/2009/9/ac" r="280" ht="15.75" x14ac:dyDescent="0.25">
      <c r="A280" s="173"/>
      <c r="B280" s="174"/>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xmlns:x14ac="http://schemas.microsoft.com/office/spreadsheetml/2009/9/ac" r="281" ht="15.75" x14ac:dyDescent="0.25">
      <c r="A281" s="173"/>
      <c r="B281" s="174"/>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xmlns:x14ac="http://schemas.microsoft.com/office/spreadsheetml/2009/9/ac" r="282" ht="15.75" x14ac:dyDescent="0.25">
      <c r="A282" s="173"/>
      <c r="B282" s="174"/>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xmlns:x14ac="http://schemas.microsoft.com/office/spreadsheetml/2009/9/ac" r="283" ht="15.75" x14ac:dyDescent="0.25">
      <c r="A283" s="173"/>
      <c r="B283" s="174"/>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xmlns:x14ac="http://schemas.microsoft.com/office/spreadsheetml/2009/9/ac" r="284" ht="15.75" x14ac:dyDescent="0.25">
      <c r="A284" s="173"/>
      <c r="B284" s="174"/>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xmlns:x14ac="http://schemas.microsoft.com/office/spreadsheetml/2009/9/ac" r="285" ht="15.75" x14ac:dyDescent="0.25">
      <c r="A285" s="173"/>
      <c r="B285" s="174"/>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xmlns:x14ac="http://schemas.microsoft.com/office/spreadsheetml/2009/9/ac" r="286" ht="15.75" x14ac:dyDescent="0.25">
      <c r="A286" s="173"/>
      <c r="B286" s="174"/>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xmlns:x14ac="http://schemas.microsoft.com/office/spreadsheetml/2009/9/ac" r="287" ht="15.75" x14ac:dyDescent="0.25">
      <c r="A287" s="173"/>
      <c r="B287" s="174"/>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xmlns:x14ac="http://schemas.microsoft.com/office/spreadsheetml/2009/9/ac" r="288" ht="15.75" x14ac:dyDescent="0.25">
      <c r="A288" s="173"/>
      <c r="B288" s="174"/>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xmlns:x14ac="http://schemas.microsoft.com/office/spreadsheetml/2009/9/ac" r="289" ht="15.75" x14ac:dyDescent="0.25">
      <c r="A289" s="173"/>
      <c r="B289" s="174"/>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xmlns:x14ac="http://schemas.microsoft.com/office/spreadsheetml/2009/9/ac" r="290" ht="15.75" x14ac:dyDescent="0.25">
      <c r="A290" s="173"/>
      <c r="B290" s="174"/>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xmlns:x14ac="http://schemas.microsoft.com/office/spreadsheetml/2009/9/ac" r="291" ht="15.75" x14ac:dyDescent="0.25">
      <c r="A291" s="173"/>
      <c r="B291" s="174"/>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xmlns:x14ac="http://schemas.microsoft.com/office/spreadsheetml/2009/9/ac" r="292" ht="15.75" x14ac:dyDescent="0.25">
      <c r="A292" s="173"/>
      <c r="B292" s="174"/>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xmlns:x14ac="http://schemas.microsoft.com/office/spreadsheetml/2009/9/ac" r="293" ht="15.75" x14ac:dyDescent="0.25">
      <c r="A293" s="173"/>
      <c r="B293" s="174"/>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xmlns:x14ac="http://schemas.microsoft.com/office/spreadsheetml/2009/9/ac" r="294" ht="15.75" x14ac:dyDescent="0.25">
      <c r="A294" s="173"/>
      <c r="B294" s="174"/>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xmlns:x14ac="http://schemas.microsoft.com/office/spreadsheetml/2009/9/ac" r="295" ht="15.75" x14ac:dyDescent="0.25">
      <c r="A295" s="173"/>
      <c r="B295" s="174"/>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xmlns:x14ac="http://schemas.microsoft.com/office/spreadsheetml/2009/9/ac" r="296" ht="15.75" x14ac:dyDescent="0.25">
      <c r="A296" s="173"/>
      <c r="B296" s="174"/>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xmlns:x14ac="http://schemas.microsoft.com/office/spreadsheetml/2009/9/ac" r="297" ht="15.75" x14ac:dyDescent="0.25">
      <c r="A297" s="173"/>
      <c r="B297" s="174"/>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xmlns:x14ac="http://schemas.microsoft.com/office/spreadsheetml/2009/9/ac" r="298" ht="15.75" x14ac:dyDescent="0.25">
      <c r="A298" s="173"/>
      <c r="B298" s="174"/>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xmlns:x14ac="http://schemas.microsoft.com/office/spreadsheetml/2009/9/ac" r="299" ht="15.75" x14ac:dyDescent="0.25">
      <c r="A299" s="173"/>
      <c r="B299" s="174"/>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xmlns:x14ac="http://schemas.microsoft.com/office/spreadsheetml/2009/9/ac" r="300" ht="15.75" x14ac:dyDescent="0.25">
      <c r="A300" s="173"/>
      <c r="B300" s="174"/>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xmlns:x14ac="http://schemas.microsoft.com/office/spreadsheetml/2009/9/ac" r="301" ht="15.75" x14ac:dyDescent="0.25">
      <c r="A301" s="173"/>
      <c r="B301" s="174"/>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xmlns:x14ac="http://schemas.microsoft.com/office/spreadsheetml/2009/9/ac" r="302" ht="15.75" x14ac:dyDescent="0.25">
      <c r="A302" s="173"/>
      <c r="B302" s="174"/>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xmlns:x14ac="http://schemas.microsoft.com/office/spreadsheetml/2009/9/ac" r="303" ht="15.75" x14ac:dyDescent="0.25">
      <c r="A303" s="173"/>
      <c r="B303" s="174"/>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xmlns:x14ac="http://schemas.microsoft.com/office/spreadsheetml/2009/9/ac" r="304" ht="15.75" x14ac:dyDescent="0.25">
      <c r="A304" s="173"/>
      <c r="B304" s="174"/>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xmlns:x14ac="http://schemas.microsoft.com/office/spreadsheetml/2009/9/ac" r="305" ht="15.75" x14ac:dyDescent="0.25">
      <c r="A305" s="173"/>
      <c r="B305" s="174"/>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xmlns:x14ac="http://schemas.microsoft.com/office/spreadsheetml/2009/9/ac" r="306" ht="15.75" x14ac:dyDescent="0.25">
      <c r="A306" s="173"/>
      <c r="B306" s="174"/>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xmlns:x14ac="http://schemas.microsoft.com/office/spreadsheetml/2009/9/ac" r="307" ht="15.75" x14ac:dyDescent="0.25">
      <c r="A307" s="173"/>
      <c r="B307" s="174"/>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xmlns:x14ac="http://schemas.microsoft.com/office/spreadsheetml/2009/9/ac" r="308" ht="15.75" x14ac:dyDescent="0.25">
      <c r="A308" s="173"/>
      <c r="B308" s="174"/>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xmlns:x14ac="http://schemas.microsoft.com/office/spreadsheetml/2009/9/ac" r="309" ht="15.75" x14ac:dyDescent="0.25">
      <c r="A309" s="173"/>
      <c r="B309" s="174"/>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xmlns:x14ac="http://schemas.microsoft.com/office/spreadsheetml/2009/9/ac" r="310" ht="15.75" x14ac:dyDescent="0.25">
      <c r="A310" s="173"/>
      <c r="B310" s="174"/>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xmlns:x14ac="http://schemas.microsoft.com/office/spreadsheetml/2009/9/ac" r="311" ht="15.75" x14ac:dyDescent="0.25">
      <c r="A311" s="173"/>
      <c r="B311" s="174"/>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xmlns:x14ac="http://schemas.microsoft.com/office/spreadsheetml/2009/9/ac" r="312" ht="15.75" x14ac:dyDescent="0.25">
      <c r="A312" s="173"/>
      <c r="B312" s="174"/>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xmlns:x14ac="http://schemas.microsoft.com/office/spreadsheetml/2009/9/ac" r="313" ht="15.75" x14ac:dyDescent="0.25">
      <c r="A313" s="173"/>
      <c r="B313" s="174"/>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xmlns:x14ac="http://schemas.microsoft.com/office/spreadsheetml/2009/9/ac" r="314" ht="15.75" x14ac:dyDescent="0.25">
      <c r="A314" s="173"/>
      <c r="B314" s="174"/>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xmlns:x14ac="http://schemas.microsoft.com/office/spreadsheetml/2009/9/ac" r="315" ht="15.75" x14ac:dyDescent="0.25">
      <c r="A315" s="173"/>
      <c r="B315" s="174"/>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xmlns:x14ac="http://schemas.microsoft.com/office/spreadsheetml/2009/9/ac" r="316" ht="15.75" x14ac:dyDescent="0.25">
      <c r="A316" s="173"/>
      <c r="B316" s="174"/>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xmlns:x14ac="http://schemas.microsoft.com/office/spreadsheetml/2009/9/ac" r="317" ht="15.75" x14ac:dyDescent="0.25">
      <c r="A317" s="173"/>
      <c r="B317" s="174"/>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xmlns:x14ac="http://schemas.microsoft.com/office/spreadsheetml/2009/9/ac" r="318" ht="15.75" x14ac:dyDescent="0.25">
      <c r="A318" s="173"/>
      <c r="B318" s="174"/>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xmlns:x14ac="http://schemas.microsoft.com/office/spreadsheetml/2009/9/ac" r="319" ht="15.75" x14ac:dyDescent="0.25">
      <c r="A319" s="173"/>
      <c r="B319" s="174"/>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xmlns:x14ac="http://schemas.microsoft.com/office/spreadsheetml/2009/9/ac" r="320" ht="15.75" x14ac:dyDescent="0.25">
      <c r="A320" s="173"/>
      <c r="B320" s="174"/>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xmlns:x14ac="http://schemas.microsoft.com/office/spreadsheetml/2009/9/ac" r="321" ht="15.75" x14ac:dyDescent="0.25">
      <c r="A321" s="173"/>
      <c r="B321" s="174"/>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xmlns:x14ac="http://schemas.microsoft.com/office/spreadsheetml/2009/9/ac" r="322" ht="15.75" x14ac:dyDescent="0.25">
      <c r="A322" s="173"/>
      <c r="B322" s="174"/>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xmlns:x14ac="http://schemas.microsoft.com/office/spreadsheetml/2009/9/ac" r="323" ht="15.75" x14ac:dyDescent="0.25">
      <c r="A323" s="173"/>
      <c r="B323" s="174"/>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xmlns:x14ac="http://schemas.microsoft.com/office/spreadsheetml/2009/9/ac" r="324" ht="15.75" x14ac:dyDescent="0.25">
      <c r="A324" s="173"/>
      <c r="B324" s="174"/>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xmlns:x14ac="http://schemas.microsoft.com/office/spreadsheetml/2009/9/ac" r="325" ht="15.75" x14ac:dyDescent="0.25">
      <c r="A325" s="173"/>
      <c r="B325" s="174"/>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xmlns:x14ac="http://schemas.microsoft.com/office/spreadsheetml/2009/9/ac" r="326" ht="15.75" x14ac:dyDescent="0.25">
      <c r="A326" s="173"/>
      <c r="B326" s="174"/>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xmlns:x14ac="http://schemas.microsoft.com/office/spreadsheetml/2009/9/ac" r="327" ht="15.75" x14ac:dyDescent="0.25">
      <c r="A327" s="173"/>
      <c r="B327" s="174"/>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xmlns:x14ac="http://schemas.microsoft.com/office/spreadsheetml/2009/9/ac" r="328" ht="15.75" x14ac:dyDescent="0.25">
      <c r="A328" s="173"/>
      <c r="B328" s="174"/>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xmlns:x14ac="http://schemas.microsoft.com/office/spreadsheetml/2009/9/ac" r="329" ht="15.75" x14ac:dyDescent="0.25">
      <c r="A329" s="173"/>
      <c r="B329" s="174"/>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xmlns:x14ac="http://schemas.microsoft.com/office/spreadsheetml/2009/9/ac" r="330" ht="15.75" x14ac:dyDescent="0.25">
      <c r="A330" s="173"/>
      <c r="B330" s="174"/>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xmlns:x14ac="http://schemas.microsoft.com/office/spreadsheetml/2009/9/ac" r="331" ht="15.75" x14ac:dyDescent="0.25">
      <c r="A331" s="173"/>
      <c r="B331" s="174"/>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xmlns:x14ac="http://schemas.microsoft.com/office/spreadsheetml/2009/9/ac" r="332" ht="15.75" x14ac:dyDescent="0.25">
      <c r="A332" s="173"/>
      <c r="B332" s="174"/>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xmlns:x14ac="http://schemas.microsoft.com/office/spreadsheetml/2009/9/ac" r="333" ht="15.75" x14ac:dyDescent="0.25">
      <c r="A333" s="173"/>
      <c r="B333" s="174"/>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xmlns:x14ac="http://schemas.microsoft.com/office/spreadsheetml/2009/9/ac" r="334" ht="15.75" x14ac:dyDescent="0.25">
      <c r="A334" s="173"/>
      <c r="B334" s="174"/>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xmlns:x14ac="http://schemas.microsoft.com/office/spreadsheetml/2009/9/ac" r="335" ht="15.75" x14ac:dyDescent="0.25">
      <c r="A335" s="173"/>
      <c r="B335" s="174"/>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xmlns:x14ac="http://schemas.microsoft.com/office/spreadsheetml/2009/9/ac" r="336" ht="15.75" x14ac:dyDescent="0.25">
      <c r="A336" s="173"/>
      <c r="B336" s="174"/>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xmlns:x14ac="http://schemas.microsoft.com/office/spreadsheetml/2009/9/ac" r="337" ht="15.75" x14ac:dyDescent="0.25">
      <c r="A337" s="173"/>
      <c r="B337" s="174"/>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xmlns:x14ac="http://schemas.microsoft.com/office/spreadsheetml/2009/9/ac" r="338" ht="15.75" x14ac:dyDescent="0.25">
      <c r="A338" s="173"/>
      <c r="B338" s="174"/>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xmlns:x14ac="http://schemas.microsoft.com/office/spreadsheetml/2009/9/ac" r="339" ht="15.75" x14ac:dyDescent="0.25">
      <c r="A339" s="173"/>
      <c r="B339" s="174"/>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xmlns:x14ac="http://schemas.microsoft.com/office/spreadsheetml/2009/9/ac" r="340" ht="15.75" x14ac:dyDescent="0.25">
      <c r="A340" s="173"/>
      <c r="B340" s="174"/>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xmlns:x14ac="http://schemas.microsoft.com/office/spreadsheetml/2009/9/ac" r="341" ht="15.75" x14ac:dyDescent="0.25">
      <c r="A341" s="173"/>
      <c r="B341" s="174"/>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xmlns:x14ac="http://schemas.microsoft.com/office/spreadsheetml/2009/9/ac" r="342" ht="15.75" x14ac:dyDescent="0.25">
      <c r="A342" s="173"/>
      <c r="B342" s="174"/>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xmlns:x14ac="http://schemas.microsoft.com/office/spreadsheetml/2009/9/ac" r="343" ht="15.75" x14ac:dyDescent="0.25">
      <c r="A343" s="173"/>
      <c r="B343" s="174"/>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xmlns:x14ac="http://schemas.microsoft.com/office/spreadsheetml/2009/9/ac" r="344" ht="15.75" x14ac:dyDescent="0.25">
      <c r="A344" s="173"/>
      <c r="B344" s="174"/>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xmlns:x14ac="http://schemas.microsoft.com/office/spreadsheetml/2009/9/ac" r="345" ht="15.75" x14ac:dyDescent="0.25">
      <c r="A345" s="173"/>
      <c r="B345" s="174"/>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xmlns:x14ac="http://schemas.microsoft.com/office/spreadsheetml/2009/9/ac" r="346" ht="15.75" x14ac:dyDescent="0.25">
      <c r="A346" s="173"/>
      <c r="B346" s="174"/>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xmlns:x14ac="http://schemas.microsoft.com/office/spreadsheetml/2009/9/ac" r="347" ht="15.75" x14ac:dyDescent="0.25">
      <c r="A347" s="173"/>
      <c r="B347" s="174"/>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xmlns:x14ac="http://schemas.microsoft.com/office/spreadsheetml/2009/9/ac" r="348" ht="15.75" x14ac:dyDescent="0.25">
      <c r="A348" s="173"/>
      <c r="B348" s="174"/>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xmlns:x14ac="http://schemas.microsoft.com/office/spreadsheetml/2009/9/ac" r="349" ht="15.75" x14ac:dyDescent="0.25">
      <c r="A349" s="173"/>
      <c r="B349" s="174"/>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xmlns:x14ac="http://schemas.microsoft.com/office/spreadsheetml/2009/9/ac" r="350" ht="15.75" x14ac:dyDescent="0.25">
      <c r="A350" s="173"/>
      <c r="B350" s="174"/>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xmlns:x14ac="http://schemas.microsoft.com/office/spreadsheetml/2009/9/ac" r="351" ht="15.75" x14ac:dyDescent="0.25">
      <c r="A351" s="173"/>
      <c r="B351" s="174"/>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xmlns:x14ac="http://schemas.microsoft.com/office/spreadsheetml/2009/9/ac" r="352" ht="15.75" x14ac:dyDescent="0.25">
      <c r="A352" s="173"/>
      <c r="B352" s="174"/>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xmlns:x14ac="http://schemas.microsoft.com/office/spreadsheetml/2009/9/ac" r="353" ht="15.75" x14ac:dyDescent="0.25">
      <c r="A353" s="173"/>
      <c r="B353" s="174"/>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xmlns:x14ac="http://schemas.microsoft.com/office/spreadsheetml/2009/9/ac" r="354" ht="15.75" x14ac:dyDescent="0.25">
      <c r="A354" s="173"/>
      <c r="B354" s="174"/>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xmlns:x14ac="http://schemas.microsoft.com/office/spreadsheetml/2009/9/ac" r="355" ht="15.75" x14ac:dyDescent="0.25">
      <c r="A355" s="173"/>
      <c r="B355" s="174"/>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xmlns:x14ac="http://schemas.microsoft.com/office/spreadsheetml/2009/9/ac" r="356" ht="15.75" x14ac:dyDescent="0.25">
      <c r="A356" s="173"/>
      <c r="B356" s="174"/>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xmlns:x14ac="http://schemas.microsoft.com/office/spreadsheetml/2009/9/ac" r="357" ht="15.75" x14ac:dyDescent="0.25">
      <c r="A357" s="173"/>
      <c r="B357" s="174"/>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xmlns:x14ac="http://schemas.microsoft.com/office/spreadsheetml/2009/9/ac" r="358" ht="15.75" x14ac:dyDescent="0.25">
      <c r="A358" s="173"/>
      <c r="B358" s="174"/>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xmlns:x14ac="http://schemas.microsoft.com/office/spreadsheetml/2009/9/ac" r="359" ht="15.75" x14ac:dyDescent="0.25">
      <c r="A359" s="173"/>
      <c r="B359" s="174"/>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xmlns:x14ac="http://schemas.microsoft.com/office/spreadsheetml/2009/9/ac" r="360" ht="15.75" x14ac:dyDescent="0.25">
      <c r="A360" s="173"/>
      <c r="B360" s="174"/>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xmlns:x14ac="http://schemas.microsoft.com/office/spreadsheetml/2009/9/ac" r="361" ht="15.75" x14ac:dyDescent="0.25">
      <c r="A361" s="173"/>
      <c r="B361" s="174"/>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xmlns:x14ac="http://schemas.microsoft.com/office/spreadsheetml/2009/9/ac" r="362" ht="15.75" x14ac:dyDescent="0.25">
      <c r="A362" s="173"/>
      <c r="B362" s="174"/>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xmlns:x14ac="http://schemas.microsoft.com/office/spreadsheetml/2009/9/ac" r="363" ht="15.75" x14ac:dyDescent="0.25">
      <c r="A363" s="173"/>
      <c r="B363" s="174"/>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xmlns:x14ac="http://schemas.microsoft.com/office/spreadsheetml/2009/9/ac" r="364" ht="15.75" x14ac:dyDescent="0.25">
      <c r="A364" s="173"/>
      <c r="B364" s="174"/>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xmlns:x14ac="http://schemas.microsoft.com/office/spreadsheetml/2009/9/ac" r="365" ht="15.75" x14ac:dyDescent="0.25">
      <c r="A365" s="173"/>
      <c r="B365" s="174"/>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xmlns:x14ac="http://schemas.microsoft.com/office/spreadsheetml/2009/9/ac" r="366" ht="15.75" x14ac:dyDescent="0.25">
      <c r="A366" s="173"/>
      <c r="B366" s="174"/>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xmlns:x14ac="http://schemas.microsoft.com/office/spreadsheetml/2009/9/ac" r="367" ht="15.75" x14ac:dyDescent="0.25">
      <c r="A367" s="173"/>
      <c r="B367" s="174"/>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xmlns:x14ac="http://schemas.microsoft.com/office/spreadsheetml/2009/9/ac" r="368" ht="15.75" x14ac:dyDescent="0.25">
      <c r="A368" s="173"/>
      <c r="B368" s="174"/>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xmlns:x14ac="http://schemas.microsoft.com/office/spreadsheetml/2009/9/ac" r="369" ht="15.75" x14ac:dyDescent="0.25">
      <c r="A369" s="173"/>
      <c r="B369" s="174"/>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xmlns:x14ac="http://schemas.microsoft.com/office/spreadsheetml/2009/9/ac" r="370" ht="15.75" x14ac:dyDescent="0.25">
      <c r="A370" s="173"/>
      <c r="B370" s="174"/>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xmlns:x14ac="http://schemas.microsoft.com/office/spreadsheetml/2009/9/ac" r="371" ht="15.75" x14ac:dyDescent="0.25">
      <c r="A371" s="173"/>
      <c r="B371" s="174"/>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xmlns:x14ac="http://schemas.microsoft.com/office/spreadsheetml/2009/9/ac" r="372" ht="15.75" x14ac:dyDescent="0.25">
      <c r="A372" s="173"/>
      <c r="B372" s="174"/>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xmlns:x14ac="http://schemas.microsoft.com/office/spreadsheetml/2009/9/ac" r="373" ht="15.75" x14ac:dyDescent="0.25">
      <c r="A373" s="173"/>
      <c r="B373" s="174"/>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xmlns:x14ac="http://schemas.microsoft.com/office/spreadsheetml/2009/9/ac" r="374" ht="15.75" x14ac:dyDescent="0.25">
      <c r="A374" s="173"/>
      <c r="B374" s="174"/>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xmlns:x14ac="http://schemas.microsoft.com/office/spreadsheetml/2009/9/ac" r="375" ht="15.75" x14ac:dyDescent="0.25">
      <c r="A375" s="173"/>
      <c r="B375" s="174"/>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xmlns:x14ac="http://schemas.microsoft.com/office/spreadsheetml/2009/9/ac" r="376" ht="15.75" x14ac:dyDescent="0.25">
      <c r="A376" s="173"/>
      <c r="B376" s="174"/>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xmlns:x14ac="http://schemas.microsoft.com/office/spreadsheetml/2009/9/ac" r="377" ht="15.75" x14ac:dyDescent="0.25">
      <c r="A377" s="173"/>
      <c r="B377" s="174"/>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xmlns:x14ac="http://schemas.microsoft.com/office/spreadsheetml/2009/9/ac" r="378" ht="15.75" x14ac:dyDescent="0.25">
      <c r="A378" s="173"/>
      <c r="B378" s="174"/>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xmlns:x14ac="http://schemas.microsoft.com/office/spreadsheetml/2009/9/ac" r="379" ht="15.75" x14ac:dyDescent="0.25">
      <c r="A379" s="173"/>
      <c r="B379" s="174"/>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xmlns:x14ac="http://schemas.microsoft.com/office/spreadsheetml/2009/9/ac" r="380" ht="15.75" x14ac:dyDescent="0.25">
      <c r="A380" s="173"/>
      <c r="B380" s="174"/>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xmlns:x14ac="http://schemas.microsoft.com/office/spreadsheetml/2009/9/ac" r="381" ht="15.75" x14ac:dyDescent="0.25">
      <c r="A381" s="173"/>
      <c r="B381" s="174"/>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xmlns:x14ac="http://schemas.microsoft.com/office/spreadsheetml/2009/9/ac" r="382" ht="15.75" x14ac:dyDescent="0.25">
      <c r="A382" s="173"/>
      <c r="B382" s="174"/>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xmlns:x14ac="http://schemas.microsoft.com/office/spreadsheetml/2009/9/ac" r="383" ht="15.75" x14ac:dyDescent="0.25">
      <c r="A383" s="173"/>
      <c r="B383" s="174"/>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xmlns:x14ac="http://schemas.microsoft.com/office/spreadsheetml/2009/9/ac" r="384" ht="15.75" x14ac:dyDescent="0.25">
      <c r="A384" s="173"/>
      <c r="B384" s="174"/>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xmlns:x14ac="http://schemas.microsoft.com/office/spreadsheetml/2009/9/ac" r="385" ht="15.75" x14ac:dyDescent="0.25">
      <c r="A385" s="173"/>
      <c r="B385" s="174"/>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xmlns:x14ac="http://schemas.microsoft.com/office/spreadsheetml/2009/9/ac" r="386" ht="15.75" x14ac:dyDescent="0.25">
      <c r="A386" s="173"/>
      <c r="B386" s="174"/>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xmlns:x14ac="http://schemas.microsoft.com/office/spreadsheetml/2009/9/ac" r="387" ht="15.75" x14ac:dyDescent="0.25">
      <c r="A387" s="173"/>
      <c r="B387" s="174"/>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xmlns:x14ac="http://schemas.microsoft.com/office/spreadsheetml/2009/9/ac" r="388" ht="15.75" x14ac:dyDescent="0.25">
      <c r="A388" s="173"/>
      <c r="B388" s="17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xmlns:x14ac="http://schemas.microsoft.com/office/spreadsheetml/2009/9/ac" r="389" ht="15.75" x14ac:dyDescent="0.25">
      <c r="A389" s="173"/>
      <c r="B389" s="174"/>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xmlns:x14ac="http://schemas.microsoft.com/office/spreadsheetml/2009/9/ac" r="390" ht="15.75" x14ac:dyDescent="0.25">
      <c r="A390" s="173"/>
      <c r="B390" s="174"/>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xmlns:x14ac="http://schemas.microsoft.com/office/spreadsheetml/2009/9/ac" r="391" ht="15.75" x14ac:dyDescent="0.25">
      <c r="A391" s="173"/>
      <c r="B391" s="174"/>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xmlns:x14ac="http://schemas.microsoft.com/office/spreadsheetml/2009/9/ac" r="392" ht="15.75" x14ac:dyDescent="0.25">
      <c r="A392" s="173"/>
      <c r="B392" s="174"/>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xmlns:x14ac="http://schemas.microsoft.com/office/spreadsheetml/2009/9/ac" r="393" ht="15.75" x14ac:dyDescent="0.25">
      <c r="A393" s="173"/>
      <c r="B393" s="174"/>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xmlns:x14ac="http://schemas.microsoft.com/office/spreadsheetml/2009/9/ac" r="394" ht="15.75" x14ac:dyDescent="0.25">
      <c r="A394" s="173"/>
      <c r="B394" s="174"/>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xmlns:x14ac="http://schemas.microsoft.com/office/spreadsheetml/2009/9/ac" r="395" ht="15.75" x14ac:dyDescent="0.25">
      <c r="A395" s="173"/>
      <c r="B395" s="174"/>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xmlns:x14ac="http://schemas.microsoft.com/office/spreadsheetml/2009/9/ac" r="396" ht="15.75" x14ac:dyDescent="0.25">
      <c r="A396" s="173"/>
      <c r="B396" s="174"/>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xmlns:x14ac="http://schemas.microsoft.com/office/spreadsheetml/2009/9/ac" r="397" ht="15.75" x14ac:dyDescent="0.25">
      <c r="A397" s="173"/>
      <c r="B397" s="174"/>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xmlns:x14ac="http://schemas.microsoft.com/office/spreadsheetml/2009/9/ac" r="398" ht="15.75" x14ac:dyDescent="0.25">
      <c r="A398" s="173"/>
      <c r="B398" s="174"/>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xmlns:x14ac="http://schemas.microsoft.com/office/spreadsheetml/2009/9/ac" r="399" ht="15.75" x14ac:dyDescent="0.25">
      <c r="A399" s="173"/>
      <c r="B399" s="174"/>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xmlns:x14ac="http://schemas.microsoft.com/office/spreadsheetml/2009/9/ac" r="400" ht="15.75" x14ac:dyDescent="0.25">
      <c r="A400" s="173"/>
      <c r="B400" s="174"/>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xmlns:x14ac="http://schemas.microsoft.com/office/spreadsheetml/2009/9/ac" r="401" ht="15.75" x14ac:dyDescent="0.25">
      <c r="A401" s="173"/>
      <c r="B401" s="174"/>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xmlns:x14ac="http://schemas.microsoft.com/office/spreadsheetml/2009/9/ac" r="402" ht="15.75" x14ac:dyDescent="0.25">
      <c r="A402" s="173"/>
      <c r="B402" s="174"/>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xmlns:x14ac="http://schemas.microsoft.com/office/spreadsheetml/2009/9/ac" r="403" ht="15.75" x14ac:dyDescent="0.25">
      <c r="A403" s="173"/>
      <c r="B403" s="174"/>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xmlns:x14ac="http://schemas.microsoft.com/office/spreadsheetml/2009/9/ac" r="404" ht="15.75" x14ac:dyDescent="0.25">
      <c r="A404" s="173"/>
      <c r="B404" s="174"/>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xmlns:x14ac="http://schemas.microsoft.com/office/spreadsheetml/2009/9/ac" r="405" ht="15.75" x14ac:dyDescent="0.25">
      <c r="A405" s="173"/>
      <c r="B405" s="174"/>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xmlns:x14ac="http://schemas.microsoft.com/office/spreadsheetml/2009/9/ac" r="406" ht="15.75" x14ac:dyDescent="0.25">
      <c r="A406" s="173"/>
      <c r="B406" s="174"/>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xmlns:x14ac="http://schemas.microsoft.com/office/spreadsheetml/2009/9/ac" r="407" ht="15.75" x14ac:dyDescent="0.25">
      <c r="A407" s="173"/>
      <c r="B407" s="174"/>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xmlns:x14ac="http://schemas.microsoft.com/office/spreadsheetml/2009/9/ac" r="408" ht="15.75" x14ac:dyDescent="0.25">
      <c r="A408" s="173"/>
      <c r="B408" s="174"/>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xmlns:x14ac="http://schemas.microsoft.com/office/spreadsheetml/2009/9/ac" r="409" ht="15.75" x14ac:dyDescent="0.25">
      <c r="A409" s="173"/>
      <c r="B409" s="174"/>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xmlns:x14ac="http://schemas.microsoft.com/office/spreadsheetml/2009/9/ac" r="410" ht="15.75" x14ac:dyDescent="0.25">
      <c r="A410" s="173"/>
      <c r="B410" s="174"/>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xmlns:x14ac="http://schemas.microsoft.com/office/spreadsheetml/2009/9/ac" r="411" ht="15.75" x14ac:dyDescent="0.25">
      <c r="A411" s="173"/>
      <c r="B411" s="174"/>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xmlns:x14ac="http://schemas.microsoft.com/office/spreadsheetml/2009/9/ac" r="412" ht="15.75" x14ac:dyDescent="0.25">
      <c r="A412" s="173"/>
      <c r="B412" s="174"/>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xmlns:x14ac="http://schemas.microsoft.com/office/spreadsheetml/2009/9/ac" r="413" ht="15.75" x14ac:dyDescent="0.25">
      <c r="A413" s="173"/>
      <c r="B413" s="174"/>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xmlns:x14ac="http://schemas.microsoft.com/office/spreadsheetml/2009/9/ac" r="414" ht="15.75" x14ac:dyDescent="0.25">
      <c r="A414" s="173"/>
      <c r="B414" s="174"/>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xmlns:x14ac="http://schemas.microsoft.com/office/spreadsheetml/2009/9/ac" r="415" ht="15.75" x14ac:dyDescent="0.25">
      <c r="A415" s="173"/>
      <c r="B415" s="174"/>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xmlns:x14ac="http://schemas.microsoft.com/office/spreadsheetml/2009/9/ac" r="416" ht="15.75" x14ac:dyDescent="0.25">
      <c r="A416" s="173"/>
      <c r="B416" s="174"/>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xmlns:x14ac="http://schemas.microsoft.com/office/spreadsheetml/2009/9/ac" r="417" ht="15.75" x14ac:dyDescent="0.25">
      <c r="A417" s="173"/>
      <c r="B417" s="174"/>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xmlns:x14ac="http://schemas.microsoft.com/office/spreadsheetml/2009/9/ac" r="418" ht="15.75" x14ac:dyDescent="0.25">
      <c r="A418" s="173"/>
      <c r="B418" s="174"/>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xmlns:x14ac="http://schemas.microsoft.com/office/spreadsheetml/2009/9/ac" r="419" ht="15.75" x14ac:dyDescent="0.25">
      <c r="A419" s="173"/>
      <c r="B419" s="174"/>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xmlns:x14ac="http://schemas.microsoft.com/office/spreadsheetml/2009/9/ac" r="420" ht="15.75" x14ac:dyDescent="0.25">
      <c r="A420" s="173"/>
      <c r="B420" s="174"/>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xmlns:x14ac="http://schemas.microsoft.com/office/spreadsheetml/2009/9/ac" r="421" ht="15.75" x14ac:dyDescent="0.25">
      <c r="A421" s="173"/>
      <c r="B421" s="174"/>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xmlns:x14ac="http://schemas.microsoft.com/office/spreadsheetml/2009/9/ac" r="422" ht="15.75" x14ac:dyDescent="0.25">
      <c r="A422" s="173"/>
      <c r="B422" s="174"/>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xmlns:x14ac="http://schemas.microsoft.com/office/spreadsheetml/2009/9/ac" r="423" ht="15.75" x14ac:dyDescent="0.25">
      <c r="A423" s="173"/>
      <c r="B423" s="174"/>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xmlns:x14ac="http://schemas.microsoft.com/office/spreadsheetml/2009/9/ac" r="424" ht="15.75" x14ac:dyDescent="0.25">
      <c r="A424" s="173"/>
      <c r="B424" s="174"/>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xmlns:x14ac="http://schemas.microsoft.com/office/spreadsheetml/2009/9/ac" r="425" ht="15.75" x14ac:dyDescent="0.25">
      <c r="A425" s="173"/>
      <c r="B425" s="174"/>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xmlns:x14ac="http://schemas.microsoft.com/office/spreadsheetml/2009/9/ac" r="426" ht="15.75" x14ac:dyDescent="0.25">
      <c r="A426" s="173"/>
      <c r="B426" s="174"/>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xmlns:x14ac="http://schemas.microsoft.com/office/spreadsheetml/2009/9/ac" r="427" ht="15.75" x14ac:dyDescent="0.25">
      <c r="A427" s="173"/>
      <c r="B427" s="174"/>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xmlns:x14ac="http://schemas.microsoft.com/office/spreadsheetml/2009/9/ac" r="428" ht="15.75" x14ac:dyDescent="0.25">
      <c r="A428" s="173"/>
      <c r="B428" s="174"/>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xmlns:x14ac="http://schemas.microsoft.com/office/spreadsheetml/2009/9/ac" r="429" ht="15.75" x14ac:dyDescent="0.25">
      <c r="A429" s="173"/>
      <c r="B429" s="174"/>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xmlns:x14ac="http://schemas.microsoft.com/office/spreadsheetml/2009/9/ac" r="430" ht="15.75" x14ac:dyDescent="0.25">
      <c r="A430" s="173"/>
      <c r="B430" s="174"/>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xmlns:x14ac="http://schemas.microsoft.com/office/spreadsheetml/2009/9/ac" r="431" ht="15.75" x14ac:dyDescent="0.25">
      <c r="A431" s="173"/>
      <c r="B431" s="174"/>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xmlns:x14ac="http://schemas.microsoft.com/office/spreadsheetml/2009/9/ac" r="432" ht="15.75" x14ac:dyDescent="0.25">
      <c r="A432" s="173"/>
      <c r="B432" s="174"/>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xmlns:x14ac="http://schemas.microsoft.com/office/spreadsheetml/2009/9/ac" r="433" ht="15.75" x14ac:dyDescent="0.25">
      <c r="A433" s="173"/>
      <c r="B433" s="174"/>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xmlns:x14ac="http://schemas.microsoft.com/office/spreadsheetml/2009/9/ac" r="434" ht="15.75" x14ac:dyDescent="0.25">
      <c r="A434" s="173"/>
      <c r="B434" s="174"/>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xmlns:x14ac="http://schemas.microsoft.com/office/spreadsheetml/2009/9/ac" r="435" ht="15.75" x14ac:dyDescent="0.25">
      <c r="A435" s="173"/>
      <c r="B435" s="174"/>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xmlns:x14ac="http://schemas.microsoft.com/office/spreadsheetml/2009/9/ac" r="436" ht="15.75" x14ac:dyDescent="0.25">
      <c r="A436" s="173"/>
      <c r="B436" s="174"/>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xmlns:x14ac="http://schemas.microsoft.com/office/spreadsheetml/2009/9/ac" r="437" ht="15.75" x14ac:dyDescent="0.25">
      <c r="A437" s="173"/>
      <c r="B437" s="174"/>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xmlns:x14ac="http://schemas.microsoft.com/office/spreadsheetml/2009/9/ac" r="438" ht="15.75" x14ac:dyDescent="0.25">
      <c r="A438" s="173"/>
      <c r="B438" s="174"/>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xmlns:x14ac="http://schemas.microsoft.com/office/spreadsheetml/2009/9/ac" r="439" ht="15.75" x14ac:dyDescent="0.25">
      <c r="A439" s="173"/>
      <c r="B439" s="174"/>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xmlns:x14ac="http://schemas.microsoft.com/office/spreadsheetml/2009/9/ac" r="440" ht="15.75" x14ac:dyDescent="0.25">
      <c r="A440" s="173"/>
      <c r="B440" s="174"/>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xmlns:x14ac="http://schemas.microsoft.com/office/spreadsheetml/2009/9/ac" r="441" ht="15.75" x14ac:dyDescent="0.25">
      <c r="A441" s="173"/>
      <c r="B441" s="174"/>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xmlns:x14ac="http://schemas.microsoft.com/office/spreadsheetml/2009/9/ac" r="442" ht="15.75" x14ac:dyDescent="0.25">
      <c r="A442" s="173"/>
      <c r="B442" s="174"/>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xmlns:x14ac="http://schemas.microsoft.com/office/spreadsheetml/2009/9/ac" r="443" ht="15.75" x14ac:dyDescent="0.25">
      <c r="A443" s="173"/>
      <c r="B443" s="174"/>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xmlns:x14ac="http://schemas.microsoft.com/office/spreadsheetml/2009/9/ac" r="444" ht="15.75" x14ac:dyDescent="0.25">
      <c r="A444" s="173"/>
      <c r="B444" s="174"/>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xmlns:x14ac="http://schemas.microsoft.com/office/spreadsheetml/2009/9/ac" r="445" ht="15.75" x14ac:dyDescent="0.25">
      <c r="A445" s="173"/>
      <c r="B445" s="174"/>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xmlns:x14ac="http://schemas.microsoft.com/office/spreadsheetml/2009/9/ac" r="446" ht="15.75" x14ac:dyDescent="0.25">
      <c r="A446" s="173"/>
      <c r="B446" s="174"/>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xmlns:x14ac="http://schemas.microsoft.com/office/spreadsheetml/2009/9/ac" r="447" ht="15.75" x14ac:dyDescent="0.25">
      <c r="A447" s="173"/>
      <c r="B447" s="174"/>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xmlns:x14ac="http://schemas.microsoft.com/office/spreadsheetml/2009/9/ac" r="448" ht="15.75" x14ac:dyDescent="0.25">
      <c r="A448" s="173"/>
      <c r="B448" s="174"/>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xmlns:x14ac="http://schemas.microsoft.com/office/spreadsheetml/2009/9/ac" r="449" ht="15.75" x14ac:dyDescent="0.25">
      <c r="A449" s="173"/>
      <c r="B449" s="174"/>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xmlns:x14ac="http://schemas.microsoft.com/office/spreadsheetml/2009/9/ac" r="450" ht="15.75" x14ac:dyDescent="0.25">
      <c r="A450" s="173"/>
      <c r="B450" s="174"/>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xmlns:x14ac="http://schemas.microsoft.com/office/spreadsheetml/2009/9/ac" r="451" ht="15.75" x14ac:dyDescent="0.25">
      <c r="A451" s="173"/>
      <c r="B451" s="174"/>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xmlns:x14ac="http://schemas.microsoft.com/office/spreadsheetml/2009/9/ac" r="452" ht="15.75" x14ac:dyDescent="0.25">
      <c r="A452" s="173"/>
      <c r="B452" s="174"/>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xmlns:x14ac="http://schemas.microsoft.com/office/spreadsheetml/2009/9/ac" r="453" ht="15.75" x14ac:dyDescent="0.25">
      <c r="A453" s="173"/>
      <c r="B453" s="174"/>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xmlns:x14ac="http://schemas.microsoft.com/office/spreadsheetml/2009/9/ac" r="454" ht="15.75" x14ac:dyDescent="0.25">
      <c r="A454" s="173"/>
      <c r="B454" s="174"/>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xmlns:x14ac="http://schemas.microsoft.com/office/spreadsheetml/2009/9/ac" r="455" ht="15.75" x14ac:dyDescent="0.25">
      <c r="A455" s="173"/>
      <c r="B455" s="174"/>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xmlns:x14ac="http://schemas.microsoft.com/office/spreadsheetml/2009/9/ac" r="456" ht="15.75" x14ac:dyDescent="0.25">
      <c r="A456" s="173"/>
      <c r="B456" s="174"/>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xmlns:x14ac="http://schemas.microsoft.com/office/spreadsheetml/2009/9/ac" r="457" ht="15.75" x14ac:dyDescent="0.25">
      <c r="A457" s="173"/>
      <c r="B457" s="174"/>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xmlns:x14ac="http://schemas.microsoft.com/office/spreadsheetml/2009/9/ac" r="458" ht="15.75" x14ac:dyDescent="0.25">
      <c r="A458" s="173"/>
      <c r="B458" s="174"/>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xmlns:x14ac="http://schemas.microsoft.com/office/spreadsheetml/2009/9/ac" r="459" ht="15.75" x14ac:dyDescent="0.25">
      <c r="A459" s="173"/>
      <c r="B459" s="174"/>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xmlns:x14ac="http://schemas.microsoft.com/office/spreadsheetml/2009/9/ac" r="460" ht="15.75" x14ac:dyDescent="0.25">
      <c r="A460" s="173"/>
      <c r="B460" s="174"/>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xmlns:x14ac="http://schemas.microsoft.com/office/spreadsheetml/2009/9/ac" r="461" ht="15.75" x14ac:dyDescent="0.25">
      <c r="A461" s="173"/>
      <c r="B461" s="174"/>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xmlns:x14ac="http://schemas.microsoft.com/office/spreadsheetml/2009/9/ac" r="462" ht="15.75" x14ac:dyDescent="0.25">
      <c r="A462" s="173"/>
      <c r="B462" s="174"/>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xmlns:x14ac="http://schemas.microsoft.com/office/spreadsheetml/2009/9/ac" r="463" ht="15.75" x14ac:dyDescent="0.25">
      <c r="A463" s="173"/>
      <c r="B463" s="174"/>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xmlns:x14ac="http://schemas.microsoft.com/office/spreadsheetml/2009/9/ac" r="464" ht="15.75" x14ac:dyDescent="0.25">
      <c r="A464" s="173"/>
      <c r="B464" s="174"/>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xmlns:x14ac="http://schemas.microsoft.com/office/spreadsheetml/2009/9/ac" r="465" ht="15.75" x14ac:dyDescent="0.25">
      <c r="A465" s="173"/>
      <c r="B465" s="174"/>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xmlns:x14ac="http://schemas.microsoft.com/office/spreadsheetml/2009/9/ac" r="466" ht="15.75" x14ac:dyDescent="0.25">
      <c r="A466" s="173"/>
      <c r="B466" s="174"/>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xmlns:x14ac="http://schemas.microsoft.com/office/spreadsheetml/2009/9/ac" r="467" ht="15.75" x14ac:dyDescent="0.25">
      <c r="A467" s="173"/>
      <c r="B467" s="174"/>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xmlns:x14ac="http://schemas.microsoft.com/office/spreadsheetml/2009/9/ac" r="468" ht="15.75" x14ac:dyDescent="0.25">
      <c r="A468" s="173"/>
      <c r="B468" s="174"/>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xmlns:x14ac="http://schemas.microsoft.com/office/spreadsheetml/2009/9/ac" r="469" ht="15.75" x14ac:dyDescent="0.25">
      <c r="A469" s="173"/>
      <c r="B469" s="174"/>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xmlns:x14ac="http://schemas.microsoft.com/office/spreadsheetml/2009/9/ac" r="470" ht="15.75" x14ac:dyDescent="0.25">
      <c r="A470" s="173"/>
      <c r="B470" s="174"/>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xmlns:x14ac="http://schemas.microsoft.com/office/spreadsheetml/2009/9/ac" r="471" ht="15.75" x14ac:dyDescent="0.25">
      <c r="A471" s="173"/>
      <c r="B471" s="174"/>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xmlns:x14ac="http://schemas.microsoft.com/office/spreadsheetml/2009/9/ac" r="472" ht="15.75" x14ac:dyDescent="0.25">
      <c r="A472" s="173"/>
      <c r="B472" s="174"/>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xmlns:x14ac="http://schemas.microsoft.com/office/spreadsheetml/2009/9/ac" r="473" ht="15.75" x14ac:dyDescent="0.25">
      <c r="A473" s="173"/>
      <c r="B473" s="174"/>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xmlns:x14ac="http://schemas.microsoft.com/office/spreadsheetml/2009/9/ac" r="474" ht="15.75" x14ac:dyDescent="0.25">
      <c r="A474" s="173"/>
      <c r="B474" s="174"/>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xmlns:x14ac="http://schemas.microsoft.com/office/spreadsheetml/2009/9/ac" r="475" ht="15.75" x14ac:dyDescent="0.25">
      <c r="A475" s="173"/>
      <c r="B475" s="174"/>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xmlns:x14ac="http://schemas.microsoft.com/office/spreadsheetml/2009/9/ac" r="476" ht="15.75" x14ac:dyDescent="0.25">
      <c r="A476" s="173"/>
      <c r="B476" s="174"/>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xmlns:x14ac="http://schemas.microsoft.com/office/spreadsheetml/2009/9/ac" r="477" ht="15.75" x14ac:dyDescent="0.25">
      <c r="A477" s="173"/>
      <c r="B477" s="174"/>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xmlns:x14ac="http://schemas.microsoft.com/office/spreadsheetml/2009/9/ac" r="478" ht="15.75" x14ac:dyDescent="0.25">
      <c r="A478" s="173"/>
      <c r="B478" s="174"/>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xmlns:x14ac="http://schemas.microsoft.com/office/spreadsheetml/2009/9/ac" r="479" ht="15.75" x14ac:dyDescent="0.25">
      <c r="A479" s="173"/>
      <c r="B479" s="174"/>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xmlns:x14ac="http://schemas.microsoft.com/office/spreadsheetml/2009/9/ac" r="480" ht="15.75" x14ac:dyDescent="0.25">
      <c r="A480" s="173"/>
      <c r="B480" s="174"/>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xmlns:x14ac="http://schemas.microsoft.com/office/spreadsheetml/2009/9/ac" r="481" ht="15.75" x14ac:dyDescent="0.25">
      <c r="A481" s="173"/>
      <c r="B481" s="174"/>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xmlns:x14ac="http://schemas.microsoft.com/office/spreadsheetml/2009/9/ac" r="482" ht="15.75" x14ac:dyDescent="0.25">
      <c r="A482" s="173"/>
      <c r="B482" s="174"/>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xmlns:x14ac="http://schemas.microsoft.com/office/spreadsheetml/2009/9/ac" r="483" ht="15.75" x14ac:dyDescent="0.25">
      <c r="A483" s="173"/>
      <c r="B483" s="174"/>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xmlns:x14ac="http://schemas.microsoft.com/office/spreadsheetml/2009/9/ac" r="484" ht="15.75" x14ac:dyDescent="0.25">
      <c r="A484" s="173"/>
      <c r="B484" s="174"/>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xmlns:x14ac="http://schemas.microsoft.com/office/spreadsheetml/2009/9/ac" r="485" ht="15.75" x14ac:dyDescent="0.25">
      <c r="A485" s="173"/>
      <c r="B485" s="174"/>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xmlns:x14ac="http://schemas.microsoft.com/office/spreadsheetml/2009/9/ac" r="486" ht="15.75" x14ac:dyDescent="0.25">
      <c r="A486" s="173"/>
      <c r="B486" s="174"/>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xmlns:x14ac="http://schemas.microsoft.com/office/spreadsheetml/2009/9/ac" r="487" ht="15.75" x14ac:dyDescent="0.25">
      <c r="A487" s="173"/>
      <c r="B487" s="174"/>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xmlns:x14ac="http://schemas.microsoft.com/office/spreadsheetml/2009/9/ac" r="488" ht="15.75" x14ac:dyDescent="0.25">
      <c r="A488" s="173"/>
      <c r="B488" s="174"/>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E96E-6316-49DA-A8F4-D2F64AC2432C}">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125" style="203" customWidth="true"/>
    <col min="2" max="2" width="6.5" style="204" customWidth="true"/>
    <col min="3" max="3" width="14.125" style="205" customWidth="true"/>
    <col min="4" max="4" width="9.625" style="183" customWidth="true"/>
    <col min="5" max="5" width="8" style="206" customWidth="true"/>
    <col min="6" max="6" width="8" style="207" customWidth="true"/>
    <col min="7" max="7" width="8" style="208" customWidth="true"/>
    <col min="8" max="8" width="8" style="209" customWidth="true"/>
    <col min="9" max="9" width="8" style="202" customWidth="true"/>
    <col min="10" max="10" width="8" style="210" customWidth="true"/>
    <col min="11" max="11" width="8" style="211" customWidth="true"/>
    <col min="12" max="12" width="8" style="207" customWidth="true"/>
    <col min="13" max="13" width="8" style="212" customWidth="true"/>
    <col min="14" max="14" width="8" style="213" customWidth="true"/>
    <col min="15" max="19" width="8" style="183" customWidth="true"/>
    <col min="20" max="16384" width="9" style="183"/>
  </cols>
  <sheetData>
    <row xmlns:x14ac="http://schemas.microsoft.com/office/spreadsheetml/2009/9/ac" r="1" ht="20.25" customHeight="true" x14ac:dyDescent="0.2">
      <c r="A1" s="537" t="s">
        <v>237</v>
      </c>
      <c r="B1" s="538"/>
      <c r="C1" s="538"/>
      <c r="D1" s="538"/>
      <c r="E1" s="539" t="s">
        <v>52</v>
      </c>
      <c r="F1" s="540"/>
      <c r="G1" s="540"/>
      <c r="H1" s="540"/>
      <c r="I1" s="541"/>
      <c r="J1" s="542" t="s">
        <v>10</v>
      </c>
      <c r="K1" s="542"/>
      <c r="L1" s="542"/>
      <c r="M1" s="542"/>
      <c r="N1" s="542"/>
      <c r="O1" s="543" t="s">
        <v>11</v>
      </c>
      <c r="P1" s="544"/>
      <c r="Q1" s="544"/>
      <c r="R1" s="544"/>
      <c r="S1" s="545"/>
    </row>
    <row xmlns:x14ac="http://schemas.microsoft.com/office/spreadsheetml/2009/9/ac" r="2" x14ac:dyDescent="0.2">
      <c r="A2" s="538"/>
      <c r="B2" s="538"/>
      <c r="C2" s="538"/>
      <c r="D2" s="538"/>
      <c r="E2" s="184"/>
      <c r="F2" s="185"/>
      <c r="G2" s="214"/>
      <c r="H2" s="186"/>
      <c r="I2" s="215"/>
      <c r="J2" s="187"/>
      <c r="K2" s="185"/>
      <c r="L2" s="216"/>
      <c r="M2" s="186"/>
      <c r="N2" s="217"/>
      <c r="O2" s="184"/>
      <c r="P2" s="185"/>
      <c r="Q2" s="188"/>
      <c r="R2" s="186"/>
      <c r="S2" s="215"/>
    </row>
    <row xmlns:x14ac="http://schemas.microsoft.com/office/spreadsheetml/2009/9/ac" r="3" ht="134.25" customHeight="true" x14ac:dyDescent="0.2">
      <c r="A3" s="189" t="s">
        <v>9</v>
      </c>
      <c r="B3" s="190" t="s">
        <v>4</v>
      </c>
      <c r="C3" s="191" t="s">
        <v>8</v>
      </c>
      <c r="D3" s="192" t="s">
        <v>181</v>
      </c>
      <c r="E3" s="193" t="s">
        <v>25</v>
      </c>
      <c r="F3" s="194" t="s">
        <v>19</v>
      </c>
      <c r="G3" s="218" t="s">
        <v>162</v>
      </c>
      <c r="H3" s="195" t="s">
        <v>171</v>
      </c>
      <c r="I3" s="219" t="s">
        <v>36</v>
      </c>
      <c r="J3" s="196" t="s">
        <v>25</v>
      </c>
      <c r="K3" s="197" t="s">
        <v>19</v>
      </c>
      <c r="L3" s="220" t="s">
        <v>163</v>
      </c>
      <c r="M3" s="195" t="s">
        <v>171</v>
      </c>
      <c r="N3" s="221" t="s">
        <v>36</v>
      </c>
      <c r="O3" s="193" t="s">
        <v>25</v>
      </c>
      <c r="P3" s="194" t="s">
        <v>141</v>
      </c>
      <c r="Q3" s="198" t="s">
        <v>164</v>
      </c>
      <c r="R3" s="195" t="s">
        <v>171</v>
      </c>
      <c r="S3" s="219" t="s">
        <v>36</v>
      </c>
    </row>
    <row xmlns:x14ac="http://schemas.microsoft.com/office/spreadsheetml/2009/9/ac" r="4" x14ac:dyDescent="0.2">
      <c r="A4" s="320" t="str">
        <f>IF(ISBLANK(Regressions!A14), " ", Regressions!A14)</f>
        <v>San Marino</v>
      </c>
      <c r="B4" s="321">
        <f>IF(ISBLANK(Regressions!B14), " ", Regressions!B14)</f>
        <v>2000</v>
      </c>
      <c r="C4" s="199" t="str">
        <f>IF(ISBLANK(Regressions!C14), " ", Regressions!C14)</f>
        <v>National</v>
      </c>
      <c r="D4" s="322">
        <f>IF(ISBLANK(Regressions!D14), " ", Regressions!D14)</f>
        <v>4281</v>
      </c>
      <c r="E4" s="200">
        <f>IF(ISNUMBER(Regressions!E14),ROUND(Regressions!E14, 1), NA())</f>
        <v>100</v>
      </c>
      <c r="F4" s="323">
        <f>IF(ISNUMBER(Regressions!F14),ROUND(Regressions!F14, 1), NA())</f>
        <v>100</v>
      </c>
      <c r="G4" s="222">
        <f>IF(ISNUMBER(Regressions!G14),ROUND(Regressions!G14, 1), NA())</f>
        <v>100</v>
      </c>
      <c r="H4" s="324">
        <f>IF(ISNUMBER(Regressions!H14),ROUND(Regressions!H14, 1), NA())</f>
        <v>0</v>
      </c>
      <c r="I4" s="223">
        <f>IF(ISNUMBER(Regressions!I14),ROUND(Regressions!I14, 1), NA())</f>
        <v>0</v>
      </c>
      <c r="J4" s="325">
        <f>IF(ISNUMBER(Regressions!K14),ROUND(Regressions!K14, 1), NA())</f>
        <v>100</v>
      </c>
      <c r="K4" s="323">
        <f>IF(ISNUMBER(Regressions!L14),ROUND(Regressions!L14, 1), NA())</f>
        <v>100</v>
      </c>
      <c r="L4" s="224">
        <f>IF(ISNUMBER(Regressions!M14),ROUND(Regressions!M14, 1), NA())</f>
        <v>100</v>
      </c>
      <c r="M4" s="324">
        <f>IF(ISNUMBER(Regressions!N14),ROUND(Regressions!N14, 1), NA())</f>
        <v>0</v>
      </c>
      <c r="N4" s="223">
        <f>IF(ISNUMBER(Regressions!O14),ROUND(Regressions!O14, 1), NA())</f>
        <v>0</v>
      </c>
      <c r="O4" s="325">
        <f>IF(ISNUMBER(Regressions!Q14),ROUND(Regressions!Q14, 1), NA())</f>
        <v>100</v>
      </c>
      <c r="P4" s="323">
        <f>IF(ISNUMBER(Regressions!R14),ROUND(Regressions!R14, 1), NA())</f>
        <v>100</v>
      </c>
      <c r="Q4" s="201">
        <f>IF(ISNUMBER(Regressions!S14),ROUND(Regressions!S14, 1), NA())</f>
        <v>100</v>
      </c>
      <c r="R4" s="324">
        <f>IF(ISNUMBER(Regressions!T14),ROUND(Regressions!T14, 1), NA())</f>
        <v>0</v>
      </c>
      <c r="S4" s="223">
        <f>IF(ISNUMBER(Regressions!U14),ROUND(Regressions!U14, 1), NA())</f>
        <v>0</v>
      </c>
    </row>
    <row xmlns:x14ac="http://schemas.microsoft.com/office/spreadsheetml/2009/9/ac" r="5" x14ac:dyDescent="0.2">
      <c r="A5" s="320" t="str">
        <f>IF(ISBLANK(Regressions!A15), " ", Regressions!A15)</f>
        <v>San Marino</v>
      </c>
      <c r="B5" s="321">
        <f>IF(ISBLANK(Regressions!B15), " ", Regressions!B15)</f>
        <v>2001</v>
      </c>
      <c r="C5" s="326" t="str">
        <f>IF(ISBLANK(Regressions!C15), " ", Regressions!C15)</f>
        <v>National</v>
      </c>
      <c r="D5" s="322">
        <f>IF(ISBLANK(Regressions!D15), " ", Regressions!D15)</f>
        <v>4395</v>
      </c>
      <c r="E5" s="200">
        <f>IF(ISNUMBER(Regressions!E15),ROUND(Regressions!E15, 1), NA())</f>
        <v>100</v>
      </c>
      <c r="F5" s="323">
        <f>IF(ISNUMBER(Regressions!F15),ROUND(Regressions!F15, 1), NA())</f>
        <v>100</v>
      </c>
      <c r="G5" s="222">
        <f>IF(ISNUMBER(Regressions!G15),ROUND(Regressions!G15, 1), NA())</f>
        <v>100</v>
      </c>
      <c r="H5" s="324">
        <f>IF(ISNUMBER(Regressions!H15),ROUND(Regressions!H15, 1), NA())</f>
        <v>0</v>
      </c>
      <c r="I5" s="223">
        <f>IF(ISNUMBER(Regressions!I15),ROUND(Regressions!I15, 1), NA())</f>
        <v>0</v>
      </c>
      <c r="J5" s="325">
        <f>IF(ISNUMBER(Regressions!K15),ROUND(Regressions!K15, 1), NA())</f>
        <v>100</v>
      </c>
      <c r="K5" s="323">
        <f>IF(ISNUMBER(Regressions!L15),ROUND(Regressions!L15, 1), NA())</f>
        <v>100</v>
      </c>
      <c r="L5" s="224">
        <f>IF(ISNUMBER(Regressions!M15),ROUND(Regressions!M15, 1), NA())</f>
        <v>100</v>
      </c>
      <c r="M5" s="324">
        <f>IF(ISNUMBER(Regressions!N15),ROUND(Regressions!N15, 1), NA())</f>
        <v>0</v>
      </c>
      <c r="N5" s="223">
        <f>IF(ISNUMBER(Regressions!O15),ROUND(Regressions!O15, 1), NA())</f>
        <v>0</v>
      </c>
      <c r="O5" s="325">
        <f>IF(ISNUMBER(Regressions!Q15),ROUND(Regressions!Q15, 1), NA())</f>
        <v>100</v>
      </c>
      <c r="P5" s="323">
        <f>IF(ISNUMBER(Regressions!R15),ROUND(Regressions!R15, 1), NA())</f>
        <v>100</v>
      </c>
      <c r="Q5" s="201">
        <f>IF(ISNUMBER(Regressions!S15),ROUND(Regressions!S15, 1), NA())</f>
        <v>100</v>
      </c>
      <c r="R5" s="324">
        <f>IF(ISNUMBER(Regressions!T15),ROUND(Regressions!T15, 1), NA())</f>
        <v>0</v>
      </c>
      <c r="S5" s="223">
        <f>IF(ISNUMBER(Regressions!U15),ROUND(Regressions!U15, 1), NA())</f>
        <v>0</v>
      </c>
      <c r="T5" s="202"/>
      <c r="U5" s="202"/>
      <c r="V5" s="202"/>
      <c r="W5" s="202"/>
      <c r="X5" s="202"/>
      <c r="Y5" s="202"/>
      <c r="Z5" s="202"/>
      <c r="AA5" s="202"/>
    </row>
    <row xmlns:x14ac="http://schemas.microsoft.com/office/spreadsheetml/2009/9/ac" r="6" x14ac:dyDescent="0.2">
      <c r="A6" s="320" t="str">
        <f>IF(ISBLANK(Regressions!A16), " ", Regressions!A16)</f>
        <v>San Marino</v>
      </c>
      <c r="B6" s="321">
        <f>IF(ISBLANK(Regressions!B16), " ", Regressions!B16)</f>
        <v>2002</v>
      </c>
      <c r="C6" s="326" t="str">
        <f>IF(ISBLANK(Regressions!C16), " ", Regressions!C16)</f>
        <v>National</v>
      </c>
      <c r="D6" s="322">
        <f>IF(ISBLANK(Regressions!D16), " ", Regressions!D16)</f>
        <v>4496</v>
      </c>
      <c r="E6" s="200">
        <f>IF(ISNUMBER(Regressions!E16),ROUND(Regressions!E16, 1), NA())</f>
        <v>100</v>
      </c>
      <c r="F6" s="323">
        <f>IF(ISNUMBER(Regressions!F16),ROUND(Regressions!F16, 1), NA())</f>
        <v>100</v>
      </c>
      <c r="G6" s="222">
        <f>IF(ISNUMBER(Regressions!G16),ROUND(Regressions!G16, 1), NA())</f>
        <v>100</v>
      </c>
      <c r="H6" s="324">
        <f>IF(ISNUMBER(Regressions!H16),ROUND(Regressions!H16, 1), NA())</f>
        <v>0</v>
      </c>
      <c r="I6" s="223">
        <f>IF(ISNUMBER(Regressions!I16),ROUND(Regressions!I16, 1), NA())</f>
        <v>0</v>
      </c>
      <c r="J6" s="325">
        <f>IF(ISNUMBER(Regressions!K16),ROUND(Regressions!K16, 1), NA())</f>
        <v>100</v>
      </c>
      <c r="K6" s="323">
        <f>IF(ISNUMBER(Regressions!L16),ROUND(Regressions!L16, 1), NA())</f>
        <v>100</v>
      </c>
      <c r="L6" s="224">
        <f>IF(ISNUMBER(Regressions!M16),ROUND(Regressions!M16, 1), NA())</f>
        <v>100</v>
      </c>
      <c r="M6" s="324">
        <f>IF(ISNUMBER(Regressions!N16),ROUND(Regressions!N16, 1), NA())</f>
        <v>0</v>
      </c>
      <c r="N6" s="223">
        <f>IF(ISNUMBER(Regressions!O16),ROUND(Regressions!O16, 1), NA())</f>
        <v>0</v>
      </c>
      <c r="O6" s="325">
        <f>IF(ISNUMBER(Regressions!Q16),ROUND(Regressions!Q16, 1), NA())</f>
        <v>100</v>
      </c>
      <c r="P6" s="323">
        <f>IF(ISNUMBER(Regressions!R16),ROUND(Regressions!R16, 1), NA())</f>
        <v>100</v>
      </c>
      <c r="Q6" s="201">
        <f>IF(ISNUMBER(Regressions!S16),ROUND(Regressions!S16, 1), NA())</f>
        <v>100</v>
      </c>
      <c r="R6" s="324">
        <f>IF(ISNUMBER(Regressions!T16),ROUND(Regressions!T16, 1), NA())</f>
        <v>0</v>
      </c>
      <c r="S6" s="223">
        <f>IF(ISNUMBER(Regressions!U16),ROUND(Regressions!U16, 1), NA())</f>
        <v>0</v>
      </c>
      <c r="T6" s="202"/>
      <c r="U6" s="202"/>
      <c r="V6" s="202"/>
      <c r="W6" s="202"/>
      <c r="X6" s="202"/>
      <c r="Y6" s="202"/>
      <c r="Z6" s="202"/>
      <c r="AA6" s="202"/>
    </row>
    <row xmlns:x14ac="http://schemas.microsoft.com/office/spreadsheetml/2009/9/ac" r="7" x14ac:dyDescent="0.2">
      <c r="A7" s="320" t="str">
        <f>IF(ISBLANK(Regressions!A17), " ", Regressions!A17)</f>
        <v>San Marino</v>
      </c>
      <c r="B7" s="321">
        <f>IF(ISBLANK(Regressions!B17), " ", Regressions!B17)</f>
        <v>2003</v>
      </c>
      <c r="C7" s="326" t="str">
        <f>IF(ISBLANK(Regressions!C17), " ", Regressions!C17)</f>
        <v>National</v>
      </c>
      <c r="D7" s="322">
        <f>IF(ISBLANK(Regressions!D17), " ", Regressions!D17)</f>
        <v>4589</v>
      </c>
      <c r="E7" s="200">
        <f>IF(ISNUMBER(Regressions!E17),ROUND(Regressions!E17, 1), NA())</f>
        <v>100</v>
      </c>
      <c r="F7" s="323">
        <f>IF(ISNUMBER(Regressions!F17),ROUND(Regressions!F17, 1), NA())</f>
        <v>100</v>
      </c>
      <c r="G7" s="222">
        <f>IF(ISNUMBER(Regressions!G17),ROUND(Regressions!G17, 1), NA())</f>
        <v>100</v>
      </c>
      <c r="H7" s="324">
        <f>IF(ISNUMBER(Regressions!H17),ROUND(Regressions!H17, 1), NA())</f>
        <v>0</v>
      </c>
      <c r="I7" s="223">
        <f>IF(ISNUMBER(Regressions!I17),ROUND(Regressions!I17, 1), NA())</f>
        <v>0</v>
      </c>
      <c r="J7" s="325">
        <f>IF(ISNUMBER(Regressions!K17),ROUND(Regressions!K17, 1), NA())</f>
        <v>100</v>
      </c>
      <c r="K7" s="323">
        <f>IF(ISNUMBER(Regressions!L17),ROUND(Regressions!L17, 1), NA())</f>
        <v>100</v>
      </c>
      <c r="L7" s="224">
        <f>IF(ISNUMBER(Regressions!M17),ROUND(Regressions!M17, 1), NA())</f>
        <v>100</v>
      </c>
      <c r="M7" s="324">
        <f>IF(ISNUMBER(Regressions!N17),ROUND(Regressions!N17, 1), NA())</f>
        <v>0</v>
      </c>
      <c r="N7" s="223">
        <f>IF(ISNUMBER(Regressions!O17),ROUND(Regressions!O17, 1), NA())</f>
        <v>0</v>
      </c>
      <c r="O7" s="325">
        <f>IF(ISNUMBER(Regressions!Q17),ROUND(Regressions!Q17, 1), NA())</f>
        <v>100</v>
      </c>
      <c r="P7" s="323">
        <f>IF(ISNUMBER(Regressions!R17),ROUND(Regressions!R17, 1), NA())</f>
        <v>100</v>
      </c>
      <c r="Q7" s="201">
        <f>IF(ISNUMBER(Regressions!S17),ROUND(Regressions!S17, 1), NA())</f>
        <v>100</v>
      </c>
      <c r="R7" s="324">
        <f>IF(ISNUMBER(Regressions!T17),ROUND(Regressions!T17, 1), NA())</f>
        <v>0</v>
      </c>
      <c r="S7" s="223">
        <f>IF(ISNUMBER(Regressions!U17),ROUND(Regressions!U17, 1), NA())</f>
        <v>0</v>
      </c>
      <c r="T7" s="202"/>
      <c r="U7" s="202"/>
      <c r="V7" s="202"/>
      <c r="W7" s="202"/>
      <c r="X7" s="202"/>
      <c r="Y7" s="202"/>
      <c r="Z7" s="202"/>
      <c r="AA7" s="202"/>
    </row>
    <row xmlns:x14ac="http://schemas.microsoft.com/office/spreadsheetml/2009/9/ac" r="8" x14ac:dyDescent="0.2">
      <c r="A8" s="320" t="str">
        <f>IF(ISBLANK(Regressions!A18), " ", Regressions!A18)</f>
        <v>San Marino</v>
      </c>
      <c r="B8" s="321">
        <f>IF(ISBLANK(Regressions!B18), " ", Regressions!B18)</f>
        <v>2004</v>
      </c>
      <c r="C8" s="326" t="str">
        <f>IF(ISBLANK(Regressions!C18), " ", Regressions!C18)</f>
        <v>National</v>
      </c>
      <c r="D8" s="322">
        <f>IF(ISBLANK(Regressions!D18), " ", Regressions!D18)</f>
        <v>4685</v>
      </c>
      <c r="E8" s="200">
        <f>IF(ISNUMBER(Regressions!E18),ROUND(Regressions!E18, 1), NA())</f>
        <v>100</v>
      </c>
      <c r="F8" s="323">
        <f>IF(ISNUMBER(Regressions!F18),ROUND(Regressions!F18, 1), NA())</f>
        <v>100</v>
      </c>
      <c r="G8" s="222">
        <f>IF(ISNUMBER(Regressions!G18),ROUND(Regressions!G18, 1), NA())</f>
        <v>100</v>
      </c>
      <c r="H8" s="324">
        <f>IF(ISNUMBER(Regressions!H18),ROUND(Regressions!H18, 1), NA())</f>
        <v>0</v>
      </c>
      <c r="I8" s="223">
        <f>IF(ISNUMBER(Regressions!I18),ROUND(Regressions!I18, 1), NA())</f>
        <v>0</v>
      </c>
      <c r="J8" s="325">
        <f>IF(ISNUMBER(Regressions!K18),ROUND(Regressions!K18, 1), NA())</f>
        <v>100</v>
      </c>
      <c r="K8" s="323">
        <f>IF(ISNUMBER(Regressions!L18),ROUND(Regressions!L18, 1), NA())</f>
        <v>100</v>
      </c>
      <c r="L8" s="224">
        <f>IF(ISNUMBER(Regressions!M18),ROUND(Regressions!M18, 1), NA())</f>
        <v>100</v>
      </c>
      <c r="M8" s="324">
        <f>IF(ISNUMBER(Regressions!N18),ROUND(Regressions!N18, 1), NA())</f>
        <v>0</v>
      </c>
      <c r="N8" s="223">
        <f>IF(ISNUMBER(Regressions!O18),ROUND(Regressions!O18, 1), NA())</f>
        <v>0</v>
      </c>
      <c r="O8" s="325">
        <f>IF(ISNUMBER(Regressions!Q18),ROUND(Regressions!Q18, 1), NA())</f>
        <v>100</v>
      </c>
      <c r="P8" s="323">
        <f>IF(ISNUMBER(Regressions!R18),ROUND(Regressions!R18, 1), NA())</f>
        <v>100</v>
      </c>
      <c r="Q8" s="201">
        <f>IF(ISNUMBER(Regressions!S18),ROUND(Regressions!S18, 1), NA())</f>
        <v>100</v>
      </c>
      <c r="R8" s="324">
        <f>IF(ISNUMBER(Regressions!T18),ROUND(Regressions!T18, 1), NA())</f>
        <v>0</v>
      </c>
      <c r="S8" s="223">
        <f>IF(ISNUMBER(Regressions!U18),ROUND(Regressions!U18, 1), NA())</f>
        <v>0</v>
      </c>
      <c r="T8" s="202"/>
      <c r="U8" s="202"/>
      <c r="V8" s="202"/>
      <c r="W8" s="202"/>
      <c r="X8" s="202"/>
      <c r="Y8" s="202"/>
      <c r="Z8" s="202"/>
      <c r="AA8" s="202"/>
    </row>
    <row xmlns:x14ac="http://schemas.microsoft.com/office/spreadsheetml/2009/9/ac" r="9" x14ac:dyDescent="0.2">
      <c r="A9" s="320" t="str">
        <f>IF(ISBLANK(Regressions!A19), " ", Regressions!A19)</f>
        <v>San Marino</v>
      </c>
      <c r="B9" s="321">
        <f>IF(ISBLANK(Regressions!B19), " ", Regressions!B19)</f>
        <v>2005</v>
      </c>
      <c r="C9" s="326" t="str">
        <f>IF(ISBLANK(Regressions!C19), " ", Regressions!C19)</f>
        <v>National</v>
      </c>
      <c r="D9" s="322">
        <f>IF(ISBLANK(Regressions!D19), " ", Regressions!D19)</f>
        <v>4800</v>
      </c>
      <c r="E9" s="200">
        <f>IF(ISNUMBER(Regressions!E19),ROUND(Regressions!E19, 1), NA())</f>
        <v>100</v>
      </c>
      <c r="F9" s="323">
        <f>IF(ISNUMBER(Regressions!F19),ROUND(Regressions!F19, 1), NA())</f>
        <v>100</v>
      </c>
      <c r="G9" s="222">
        <f>IF(ISNUMBER(Regressions!G19),ROUND(Regressions!G19, 1), NA())</f>
        <v>100</v>
      </c>
      <c r="H9" s="324">
        <f>IF(ISNUMBER(Regressions!H19),ROUND(Regressions!H19, 1), NA())</f>
        <v>0</v>
      </c>
      <c r="I9" s="223">
        <f>IF(ISNUMBER(Regressions!I19),ROUND(Regressions!I19, 1), NA())</f>
        <v>0</v>
      </c>
      <c r="J9" s="325">
        <f>IF(ISNUMBER(Regressions!K19),ROUND(Regressions!K19, 1), NA())</f>
        <v>100</v>
      </c>
      <c r="K9" s="323">
        <f>IF(ISNUMBER(Regressions!L19),ROUND(Regressions!L19, 1), NA())</f>
        <v>100</v>
      </c>
      <c r="L9" s="224">
        <f>IF(ISNUMBER(Regressions!M19),ROUND(Regressions!M19, 1), NA())</f>
        <v>100</v>
      </c>
      <c r="M9" s="324">
        <f>IF(ISNUMBER(Regressions!N19),ROUND(Regressions!N19, 1), NA())</f>
        <v>0</v>
      </c>
      <c r="N9" s="223">
        <f>IF(ISNUMBER(Regressions!O19),ROUND(Regressions!O19, 1), NA())</f>
        <v>0</v>
      </c>
      <c r="O9" s="325">
        <f>IF(ISNUMBER(Regressions!Q19),ROUND(Regressions!Q19, 1), NA())</f>
        <v>100</v>
      </c>
      <c r="P9" s="323">
        <f>IF(ISNUMBER(Regressions!R19),ROUND(Regressions!R19, 1), NA())</f>
        <v>100</v>
      </c>
      <c r="Q9" s="201">
        <f>IF(ISNUMBER(Regressions!S19),ROUND(Regressions!S19, 1), NA())</f>
        <v>100</v>
      </c>
      <c r="R9" s="324">
        <f>IF(ISNUMBER(Regressions!T19),ROUND(Regressions!T19, 1), NA())</f>
        <v>0</v>
      </c>
      <c r="S9" s="223">
        <f>IF(ISNUMBER(Regressions!U19),ROUND(Regressions!U19, 1), NA())</f>
        <v>0</v>
      </c>
    </row>
    <row xmlns:x14ac="http://schemas.microsoft.com/office/spreadsheetml/2009/9/ac" r="10" x14ac:dyDescent="0.2">
      <c r="A10" s="320" t="str">
        <f>IF(ISBLANK(Regressions!A20), " ", Regressions!A20)</f>
        <v>San Marino</v>
      </c>
      <c r="B10" s="321">
        <f>IF(ISBLANK(Regressions!B20), " ", Regressions!B20)</f>
        <v>2006</v>
      </c>
      <c r="C10" s="326" t="str">
        <f>IF(ISBLANK(Regressions!C20), " ", Regressions!C20)</f>
        <v>National</v>
      </c>
      <c r="D10" s="322">
        <f>IF(ISBLANK(Regressions!D20), " ", Regressions!D20)</f>
        <v>4895</v>
      </c>
      <c r="E10" s="200">
        <f>IF(ISNUMBER(Regressions!E20),ROUND(Regressions!E20, 1), NA())</f>
        <v>100</v>
      </c>
      <c r="F10" s="323">
        <f>IF(ISNUMBER(Regressions!F20),ROUND(Regressions!F20, 1), NA())</f>
        <v>100</v>
      </c>
      <c r="G10" s="222">
        <f>IF(ISNUMBER(Regressions!G20),ROUND(Regressions!G20, 1), NA())</f>
        <v>100</v>
      </c>
      <c r="H10" s="324">
        <f>IF(ISNUMBER(Regressions!H20),ROUND(Regressions!H20, 1), NA())</f>
        <v>0</v>
      </c>
      <c r="I10" s="223">
        <f>IF(ISNUMBER(Regressions!I20),ROUND(Regressions!I20, 1), NA())</f>
        <v>0</v>
      </c>
      <c r="J10" s="325">
        <f>IF(ISNUMBER(Regressions!K20),ROUND(Regressions!K20, 1), NA())</f>
        <v>100</v>
      </c>
      <c r="K10" s="323">
        <f>IF(ISNUMBER(Regressions!L20),ROUND(Regressions!L20, 1), NA())</f>
        <v>100</v>
      </c>
      <c r="L10" s="224">
        <f>IF(ISNUMBER(Regressions!M20),ROUND(Regressions!M20, 1), NA())</f>
        <v>100</v>
      </c>
      <c r="M10" s="324">
        <f>IF(ISNUMBER(Regressions!N20),ROUND(Regressions!N20, 1), NA())</f>
        <v>0</v>
      </c>
      <c r="N10" s="223">
        <f>IF(ISNUMBER(Regressions!O20),ROUND(Regressions!O20, 1), NA())</f>
        <v>0</v>
      </c>
      <c r="O10" s="325">
        <f>IF(ISNUMBER(Regressions!Q20),ROUND(Regressions!Q20, 1), NA())</f>
        <v>100</v>
      </c>
      <c r="P10" s="323">
        <f>IF(ISNUMBER(Regressions!R20),ROUND(Regressions!R20, 1), NA())</f>
        <v>100</v>
      </c>
      <c r="Q10" s="201">
        <f>IF(ISNUMBER(Regressions!S20),ROUND(Regressions!S20, 1), NA())</f>
        <v>100</v>
      </c>
      <c r="R10" s="324">
        <f>IF(ISNUMBER(Regressions!T20),ROUND(Regressions!T20, 1), NA())</f>
        <v>0</v>
      </c>
      <c r="S10" s="223">
        <f>IF(ISNUMBER(Regressions!U20),ROUND(Regressions!U20, 1), NA())</f>
        <v>0</v>
      </c>
    </row>
    <row xmlns:x14ac="http://schemas.microsoft.com/office/spreadsheetml/2009/9/ac" r="11" x14ac:dyDescent="0.2">
      <c r="A11" s="320" t="str">
        <f>IF(ISBLANK(Regressions!A21), " ", Regressions!A21)</f>
        <v>San Marino</v>
      </c>
      <c r="B11" s="321">
        <f>IF(ISBLANK(Regressions!B21), " ", Regressions!B21)</f>
        <v>2007</v>
      </c>
      <c r="C11" s="326" t="str">
        <f>IF(ISBLANK(Regressions!C21), " ", Regressions!C21)</f>
        <v>National</v>
      </c>
      <c r="D11" s="322">
        <f>IF(ISBLANK(Regressions!D21), " ", Regressions!D21)</f>
        <v>4990</v>
      </c>
      <c r="E11" s="200">
        <f>IF(ISNUMBER(Regressions!E21),ROUND(Regressions!E21, 1), NA())</f>
        <v>100</v>
      </c>
      <c r="F11" s="323">
        <f>IF(ISNUMBER(Regressions!F21),ROUND(Regressions!F21, 1), NA())</f>
        <v>100</v>
      </c>
      <c r="G11" s="222">
        <f>IF(ISNUMBER(Regressions!G21),ROUND(Regressions!G21, 1), NA())</f>
        <v>100</v>
      </c>
      <c r="H11" s="324">
        <f>IF(ISNUMBER(Regressions!H21),ROUND(Regressions!H21, 1), NA())</f>
        <v>0</v>
      </c>
      <c r="I11" s="223">
        <f>IF(ISNUMBER(Regressions!I21),ROUND(Regressions!I21, 1), NA())</f>
        <v>0</v>
      </c>
      <c r="J11" s="325">
        <f>IF(ISNUMBER(Regressions!K21),ROUND(Regressions!K21, 1), NA())</f>
        <v>100</v>
      </c>
      <c r="K11" s="323">
        <f>IF(ISNUMBER(Regressions!L21),ROUND(Regressions!L21, 1), NA())</f>
        <v>100</v>
      </c>
      <c r="L11" s="224">
        <f>IF(ISNUMBER(Regressions!M21),ROUND(Regressions!M21, 1), NA())</f>
        <v>100</v>
      </c>
      <c r="M11" s="324">
        <f>IF(ISNUMBER(Regressions!N21),ROUND(Regressions!N21, 1), NA())</f>
        <v>0</v>
      </c>
      <c r="N11" s="223">
        <f>IF(ISNUMBER(Regressions!O21),ROUND(Regressions!O21, 1), NA())</f>
        <v>0</v>
      </c>
      <c r="O11" s="325">
        <f>IF(ISNUMBER(Regressions!Q21),ROUND(Regressions!Q21, 1), NA())</f>
        <v>100</v>
      </c>
      <c r="P11" s="323">
        <f>IF(ISNUMBER(Regressions!R21),ROUND(Regressions!R21, 1), NA())</f>
        <v>100</v>
      </c>
      <c r="Q11" s="201">
        <f>IF(ISNUMBER(Regressions!S21),ROUND(Regressions!S21, 1), NA())</f>
        <v>100</v>
      </c>
      <c r="R11" s="324">
        <f>IF(ISNUMBER(Regressions!T21),ROUND(Regressions!T21, 1), NA())</f>
        <v>0</v>
      </c>
      <c r="S11" s="223">
        <f>IF(ISNUMBER(Regressions!U21),ROUND(Regressions!U21, 1), NA())</f>
        <v>0</v>
      </c>
    </row>
    <row xmlns:x14ac="http://schemas.microsoft.com/office/spreadsheetml/2009/9/ac" r="12" x14ac:dyDescent="0.2">
      <c r="A12" s="320" t="str">
        <f>IF(ISBLANK(Regressions!A22), " ", Regressions!A22)</f>
        <v>San Marino</v>
      </c>
      <c r="B12" s="321">
        <f>IF(ISBLANK(Regressions!B22), " ", Regressions!B22)</f>
        <v>2008</v>
      </c>
      <c r="C12" s="326" t="str">
        <f>IF(ISBLANK(Regressions!C22), " ", Regressions!C22)</f>
        <v>National</v>
      </c>
      <c r="D12" s="322">
        <f>IF(ISBLANK(Regressions!D22), " ", Regressions!D22)</f>
        <v>5073</v>
      </c>
      <c r="E12" s="200">
        <f>IF(ISNUMBER(Regressions!E22),ROUND(Regressions!E22, 1), NA())</f>
        <v>100</v>
      </c>
      <c r="F12" s="323">
        <f>IF(ISNUMBER(Regressions!F22),ROUND(Regressions!F22, 1), NA())</f>
        <v>100</v>
      </c>
      <c r="G12" s="222">
        <f>IF(ISNUMBER(Regressions!G22),ROUND(Regressions!G22, 1), NA())</f>
        <v>100</v>
      </c>
      <c r="H12" s="324">
        <f>IF(ISNUMBER(Regressions!H22),ROUND(Regressions!H22, 1), NA())</f>
        <v>0</v>
      </c>
      <c r="I12" s="223">
        <f>IF(ISNUMBER(Regressions!I22),ROUND(Regressions!I22, 1), NA())</f>
        <v>0</v>
      </c>
      <c r="J12" s="325">
        <f>IF(ISNUMBER(Regressions!K22),ROUND(Regressions!K22, 1), NA())</f>
        <v>100</v>
      </c>
      <c r="K12" s="323">
        <f>IF(ISNUMBER(Regressions!L22),ROUND(Regressions!L22, 1), NA())</f>
        <v>100</v>
      </c>
      <c r="L12" s="224">
        <f>IF(ISNUMBER(Regressions!M22),ROUND(Regressions!M22, 1), NA())</f>
        <v>100</v>
      </c>
      <c r="M12" s="324">
        <f>IF(ISNUMBER(Regressions!N22),ROUND(Regressions!N22, 1), NA())</f>
        <v>0</v>
      </c>
      <c r="N12" s="223">
        <f>IF(ISNUMBER(Regressions!O22),ROUND(Regressions!O22, 1), NA())</f>
        <v>0</v>
      </c>
      <c r="O12" s="325">
        <f>IF(ISNUMBER(Regressions!Q22),ROUND(Regressions!Q22, 1), NA())</f>
        <v>100</v>
      </c>
      <c r="P12" s="323">
        <f>IF(ISNUMBER(Regressions!R22),ROUND(Regressions!R22, 1), NA())</f>
        <v>100</v>
      </c>
      <c r="Q12" s="201">
        <f>IF(ISNUMBER(Regressions!S22),ROUND(Regressions!S22, 1), NA())</f>
        <v>100</v>
      </c>
      <c r="R12" s="324">
        <f>IF(ISNUMBER(Regressions!T22),ROUND(Regressions!T22, 1), NA())</f>
        <v>0</v>
      </c>
      <c r="S12" s="223">
        <f>IF(ISNUMBER(Regressions!U22),ROUND(Regressions!U22, 1), NA())</f>
        <v>0</v>
      </c>
    </row>
    <row xmlns:x14ac="http://schemas.microsoft.com/office/spreadsheetml/2009/9/ac" r="13" x14ac:dyDescent="0.2">
      <c r="A13" s="320" t="str">
        <f>IF(ISBLANK(Regressions!A23), " ", Regressions!A23)</f>
        <v>San Marino</v>
      </c>
      <c r="B13" s="321">
        <f>IF(ISBLANK(Regressions!B23), " ", Regressions!B23)</f>
        <v>2009</v>
      </c>
      <c r="C13" s="326" t="str">
        <f>IF(ISBLANK(Regressions!C23), " ", Regressions!C23)</f>
        <v>National</v>
      </c>
      <c r="D13" s="322">
        <f>IF(ISBLANK(Regressions!D23), " ", Regressions!D23)</f>
        <v>5130</v>
      </c>
      <c r="E13" s="200">
        <f>IF(ISNUMBER(Regressions!E23),ROUND(Regressions!E23, 1), NA())</f>
        <v>100</v>
      </c>
      <c r="F13" s="323">
        <f>IF(ISNUMBER(Regressions!F23),ROUND(Regressions!F23, 1), NA())</f>
        <v>100</v>
      </c>
      <c r="G13" s="222">
        <f>IF(ISNUMBER(Regressions!G23),ROUND(Regressions!G23, 1), NA())</f>
        <v>100</v>
      </c>
      <c r="H13" s="324">
        <f>IF(ISNUMBER(Regressions!H23),ROUND(Regressions!H23, 1), NA())</f>
        <v>0</v>
      </c>
      <c r="I13" s="223">
        <f>IF(ISNUMBER(Regressions!I23),ROUND(Regressions!I23, 1), NA())</f>
        <v>0</v>
      </c>
      <c r="J13" s="325">
        <f>IF(ISNUMBER(Regressions!K23),ROUND(Regressions!K23, 1), NA())</f>
        <v>100</v>
      </c>
      <c r="K13" s="323">
        <f>IF(ISNUMBER(Regressions!L23),ROUND(Regressions!L23, 1), NA())</f>
        <v>100</v>
      </c>
      <c r="L13" s="224">
        <f>IF(ISNUMBER(Regressions!M23),ROUND(Regressions!M23, 1), NA())</f>
        <v>100</v>
      </c>
      <c r="M13" s="324">
        <f>IF(ISNUMBER(Regressions!N23),ROUND(Regressions!N23, 1), NA())</f>
        <v>0</v>
      </c>
      <c r="N13" s="223">
        <f>IF(ISNUMBER(Regressions!O23),ROUND(Regressions!O23, 1), NA())</f>
        <v>0</v>
      </c>
      <c r="O13" s="325">
        <f>IF(ISNUMBER(Regressions!Q23),ROUND(Regressions!Q23, 1), NA())</f>
        <v>100</v>
      </c>
      <c r="P13" s="323">
        <f>IF(ISNUMBER(Regressions!R23),ROUND(Regressions!R23, 1), NA())</f>
        <v>100</v>
      </c>
      <c r="Q13" s="201">
        <f>IF(ISNUMBER(Regressions!S23),ROUND(Regressions!S23, 1), NA())</f>
        <v>100</v>
      </c>
      <c r="R13" s="324">
        <f>IF(ISNUMBER(Regressions!T23),ROUND(Regressions!T23, 1), NA())</f>
        <v>0</v>
      </c>
      <c r="S13" s="223">
        <f>IF(ISNUMBER(Regressions!U23),ROUND(Regressions!U23, 1), NA())</f>
        <v>0</v>
      </c>
    </row>
    <row xmlns:x14ac="http://schemas.microsoft.com/office/spreadsheetml/2009/9/ac" r="14" x14ac:dyDescent="0.2">
      <c r="A14" s="320" t="str">
        <f>IF(ISBLANK(Regressions!A24), " ", Regressions!A24)</f>
        <v>San Marino</v>
      </c>
      <c r="B14" s="321">
        <f>IF(ISBLANK(Regressions!B24), " ", Regressions!B24)</f>
        <v>2010</v>
      </c>
      <c r="C14" s="326" t="str">
        <f>IF(ISBLANK(Regressions!C24), " ", Regressions!C24)</f>
        <v>National</v>
      </c>
      <c r="D14" s="322">
        <f>IF(ISBLANK(Regressions!D24), " ", Regressions!D24)</f>
        <v>5173</v>
      </c>
      <c r="E14" s="200">
        <f>IF(ISNUMBER(Regressions!E24),ROUND(Regressions!E24, 1), NA())</f>
        <v>100</v>
      </c>
      <c r="F14" s="323">
        <f>IF(ISNUMBER(Regressions!F24),ROUND(Regressions!F24, 1), NA())</f>
        <v>100</v>
      </c>
      <c r="G14" s="222">
        <f>IF(ISNUMBER(Regressions!G24),ROUND(Regressions!G24, 1), NA())</f>
        <v>100</v>
      </c>
      <c r="H14" s="324">
        <f>IF(ISNUMBER(Regressions!H24),ROUND(Regressions!H24, 1), NA())</f>
        <v>0</v>
      </c>
      <c r="I14" s="223">
        <f>IF(ISNUMBER(Regressions!I24),ROUND(Regressions!I24, 1), NA())</f>
        <v>0</v>
      </c>
      <c r="J14" s="325">
        <f>IF(ISNUMBER(Regressions!K24),ROUND(Regressions!K24, 1), NA())</f>
        <v>100</v>
      </c>
      <c r="K14" s="323">
        <f>IF(ISNUMBER(Regressions!L24),ROUND(Regressions!L24, 1), NA())</f>
        <v>100</v>
      </c>
      <c r="L14" s="224">
        <f>IF(ISNUMBER(Regressions!M24),ROUND(Regressions!M24, 1), NA())</f>
        <v>100</v>
      </c>
      <c r="M14" s="324">
        <f>IF(ISNUMBER(Regressions!N24),ROUND(Regressions!N24, 1), NA())</f>
        <v>0</v>
      </c>
      <c r="N14" s="223">
        <f>IF(ISNUMBER(Regressions!O24),ROUND(Regressions!O24, 1), NA())</f>
        <v>0</v>
      </c>
      <c r="O14" s="325">
        <f>IF(ISNUMBER(Regressions!Q24),ROUND(Regressions!Q24, 1), NA())</f>
        <v>100</v>
      </c>
      <c r="P14" s="323">
        <f>IF(ISNUMBER(Regressions!R24),ROUND(Regressions!R24, 1), NA())</f>
        <v>100</v>
      </c>
      <c r="Q14" s="201">
        <f>IF(ISNUMBER(Regressions!S24),ROUND(Regressions!S24, 1), NA())</f>
        <v>100</v>
      </c>
      <c r="R14" s="324">
        <f>IF(ISNUMBER(Regressions!T24),ROUND(Regressions!T24, 1), NA())</f>
        <v>0</v>
      </c>
      <c r="S14" s="223">
        <f>IF(ISNUMBER(Regressions!U24),ROUND(Regressions!U24, 1), NA())</f>
        <v>0</v>
      </c>
    </row>
    <row xmlns:x14ac="http://schemas.microsoft.com/office/spreadsheetml/2009/9/ac" r="15" x14ac:dyDescent="0.2">
      <c r="A15" s="320" t="str">
        <f>IF(ISBLANK(Regressions!A25), " ", Regressions!A25)</f>
        <v>San Marino</v>
      </c>
      <c r="B15" s="321">
        <f>IF(ISBLANK(Regressions!B25), " ", Regressions!B25)</f>
        <v>2011</v>
      </c>
      <c r="C15" s="326" t="str">
        <f>IF(ISBLANK(Regressions!C25), " ", Regressions!C25)</f>
        <v>National</v>
      </c>
      <c r="D15" s="322">
        <f>IF(ISBLANK(Regressions!D25), " ", Regressions!D25)</f>
        <v>5262</v>
      </c>
      <c r="E15" s="200">
        <f>IF(ISNUMBER(Regressions!E25),ROUND(Regressions!E25, 1), NA())</f>
        <v>100</v>
      </c>
      <c r="F15" s="323">
        <f>IF(ISNUMBER(Regressions!F25),ROUND(Regressions!F25, 1), NA())</f>
        <v>100</v>
      </c>
      <c r="G15" s="222">
        <f>IF(ISNUMBER(Regressions!G25),ROUND(Regressions!G25, 1), NA())</f>
        <v>100</v>
      </c>
      <c r="H15" s="324">
        <f>IF(ISNUMBER(Regressions!H25),ROUND(Regressions!H25, 1), NA())</f>
        <v>0</v>
      </c>
      <c r="I15" s="223">
        <f>IF(ISNUMBER(Regressions!I25),ROUND(Regressions!I25, 1), NA())</f>
        <v>0</v>
      </c>
      <c r="J15" s="325">
        <f>IF(ISNUMBER(Regressions!K25),ROUND(Regressions!K25, 1), NA())</f>
        <v>100</v>
      </c>
      <c r="K15" s="323">
        <f>IF(ISNUMBER(Regressions!L25),ROUND(Regressions!L25, 1), NA())</f>
        <v>100</v>
      </c>
      <c r="L15" s="224">
        <f>IF(ISNUMBER(Regressions!M25),ROUND(Regressions!M25, 1), NA())</f>
        <v>100</v>
      </c>
      <c r="M15" s="324">
        <f>IF(ISNUMBER(Regressions!N25),ROUND(Regressions!N25, 1), NA())</f>
        <v>0</v>
      </c>
      <c r="N15" s="223">
        <f>IF(ISNUMBER(Regressions!O25),ROUND(Regressions!O25, 1), NA())</f>
        <v>0</v>
      </c>
      <c r="O15" s="325">
        <f>IF(ISNUMBER(Regressions!Q25),ROUND(Regressions!Q25, 1), NA())</f>
        <v>100</v>
      </c>
      <c r="P15" s="323">
        <f>IF(ISNUMBER(Regressions!R25),ROUND(Regressions!R25, 1), NA())</f>
        <v>100</v>
      </c>
      <c r="Q15" s="201">
        <f>IF(ISNUMBER(Regressions!S25),ROUND(Regressions!S25, 1), NA())</f>
        <v>100</v>
      </c>
      <c r="R15" s="324">
        <f>IF(ISNUMBER(Regressions!T25),ROUND(Regressions!T25, 1), NA())</f>
        <v>0</v>
      </c>
      <c r="S15" s="223">
        <f>IF(ISNUMBER(Regressions!U25),ROUND(Regressions!U25, 1), NA())</f>
        <v>0</v>
      </c>
    </row>
    <row xmlns:x14ac="http://schemas.microsoft.com/office/spreadsheetml/2009/9/ac" r="16" x14ac:dyDescent="0.2">
      <c r="A16" s="320" t="str">
        <f>IF(ISBLANK(Regressions!A26), " ", Regressions!A26)</f>
        <v>San Marino</v>
      </c>
      <c r="B16" s="321">
        <f>IF(ISBLANK(Regressions!B26), " ", Regressions!B26)</f>
        <v>2012</v>
      </c>
      <c r="C16" s="326" t="str">
        <f>IF(ISBLANK(Regressions!C26), " ", Regressions!C26)</f>
        <v>National</v>
      </c>
      <c r="D16" s="322">
        <f>IF(ISBLANK(Regressions!D26), " ", Regressions!D26)</f>
        <v>5304</v>
      </c>
      <c r="E16" s="200">
        <f>IF(ISNUMBER(Regressions!E26),ROUND(Regressions!E26, 1), NA())</f>
        <v>100</v>
      </c>
      <c r="F16" s="323">
        <f>IF(ISNUMBER(Regressions!F26),ROUND(Regressions!F26, 1), NA())</f>
        <v>100</v>
      </c>
      <c r="G16" s="222">
        <f>IF(ISNUMBER(Regressions!G26),ROUND(Regressions!G26, 1), NA())</f>
        <v>100</v>
      </c>
      <c r="H16" s="324">
        <f>IF(ISNUMBER(Regressions!H26),ROUND(Regressions!H26, 1), NA())</f>
        <v>0</v>
      </c>
      <c r="I16" s="223">
        <f>IF(ISNUMBER(Regressions!I26),ROUND(Regressions!I26, 1), NA())</f>
        <v>0</v>
      </c>
      <c r="J16" s="325">
        <f>IF(ISNUMBER(Regressions!K26),ROUND(Regressions!K26, 1), NA())</f>
        <v>100</v>
      </c>
      <c r="K16" s="323">
        <f>IF(ISNUMBER(Regressions!L26),ROUND(Regressions!L26, 1), NA())</f>
        <v>100</v>
      </c>
      <c r="L16" s="224">
        <f>IF(ISNUMBER(Regressions!M26),ROUND(Regressions!M26, 1), NA())</f>
        <v>100</v>
      </c>
      <c r="M16" s="324">
        <f>IF(ISNUMBER(Regressions!N26),ROUND(Regressions!N26, 1), NA())</f>
        <v>0</v>
      </c>
      <c r="N16" s="223">
        <f>IF(ISNUMBER(Regressions!O26),ROUND(Regressions!O26, 1), NA())</f>
        <v>0</v>
      </c>
      <c r="O16" s="325">
        <f>IF(ISNUMBER(Regressions!Q26),ROUND(Regressions!Q26, 1), NA())</f>
        <v>100</v>
      </c>
      <c r="P16" s="323">
        <f>IF(ISNUMBER(Regressions!R26),ROUND(Regressions!R26, 1), NA())</f>
        <v>100</v>
      </c>
      <c r="Q16" s="201">
        <f>IF(ISNUMBER(Regressions!S26),ROUND(Regressions!S26, 1), NA())</f>
        <v>100</v>
      </c>
      <c r="R16" s="324">
        <f>IF(ISNUMBER(Regressions!T26),ROUND(Regressions!T26, 1), NA())</f>
        <v>0</v>
      </c>
      <c r="S16" s="223">
        <f>IF(ISNUMBER(Regressions!U26),ROUND(Regressions!U26, 1), NA())</f>
        <v>0</v>
      </c>
    </row>
    <row xmlns:x14ac="http://schemas.microsoft.com/office/spreadsheetml/2009/9/ac" r="17" x14ac:dyDescent="0.2">
      <c r="A17" s="320" t="str">
        <f>IF(ISBLANK(Regressions!A27), " ", Regressions!A27)</f>
        <v>San Marino</v>
      </c>
      <c r="B17" s="321">
        <f>IF(ISBLANK(Regressions!B27), " ", Regressions!B27)</f>
        <v>2013</v>
      </c>
      <c r="C17" s="326" t="str">
        <f>IF(ISBLANK(Regressions!C27), " ", Regressions!C27)</f>
        <v>National</v>
      </c>
      <c r="D17" s="322">
        <f>IF(ISBLANK(Regressions!D27), " ", Regressions!D27)</f>
        <v>5375</v>
      </c>
      <c r="E17" s="200">
        <f>IF(ISNUMBER(Regressions!E27),ROUND(Regressions!E27, 1), NA())</f>
        <v>100</v>
      </c>
      <c r="F17" s="323">
        <f>IF(ISNUMBER(Regressions!F27),ROUND(Regressions!F27, 1), NA())</f>
        <v>100</v>
      </c>
      <c r="G17" s="222">
        <f>IF(ISNUMBER(Regressions!G27),ROUND(Regressions!G27, 1), NA())</f>
        <v>100</v>
      </c>
      <c r="H17" s="324">
        <f>IF(ISNUMBER(Regressions!H27),ROUND(Regressions!H27, 1), NA())</f>
        <v>0</v>
      </c>
      <c r="I17" s="223">
        <f>IF(ISNUMBER(Regressions!I27),ROUND(Regressions!I27, 1), NA())</f>
        <v>0</v>
      </c>
      <c r="J17" s="325">
        <f>IF(ISNUMBER(Regressions!K27),ROUND(Regressions!K27, 1), NA())</f>
        <v>100</v>
      </c>
      <c r="K17" s="323">
        <f>IF(ISNUMBER(Regressions!L27),ROUND(Regressions!L27, 1), NA())</f>
        <v>100</v>
      </c>
      <c r="L17" s="224">
        <f>IF(ISNUMBER(Regressions!M27),ROUND(Regressions!M27, 1), NA())</f>
        <v>100</v>
      </c>
      <c r="M17" s="324">
        <f>IF(ISNUMBER(Regressions!N27),ROUND(Regressions!N27, 1), NA())</f>
        <v>0</v>
      </c>
      <c r="N17" s="223">
        <f>IF(ISNUMBER(Regressions!O27),ROUND(Regressions!O27, 1), NA())</f>
        <v>0</v>
      </c>
      <c r="O17" s="325">
        <f>IF(ISNUMBER(Regressions!Q27),ROUND(Regressions!Q27, 1), NA())</f>
        <v>100</v>
      </c>
      <c r="P17" s="323">
        <f>IF(ISNUMBER(Regressions!R27),ROUND(Regressions!R27, 1), NA())</f>
        <v>100</v>
      </c>
      <c r="Q17" s="201">
        <f>IF(ISNUMBER(Regressions!S27),ROUND(Regressions!S27, 1), NA())</f>
        <v>100</v>
      </c>
      <c r="R17" s="324">
        <f>IF(ISNUMBER(Regressions!T27),ROUND(Regressions!T27, 1), NA())</f>
        <v>0</v>
      </c>
      <c r="S17" s="223">
        <f>IF(ISNUMBER(Regressions!U27),ROUND(Regressions!U27, 1), NA())</f>
        <v>0</v>
      </c>
    </row>
    <row xmlns:x14ac="http://schemas.microsoft.com/office/spreadsheetml/2009/9/ac" r="18" x14ac:dyDescent="0.2">
      <c r="A18" s="320" t="str">
        <f>IF(ISBLANK(Regressions!A28), " ", Regressions!A28)</f>
        <v>San Marino</v>
      </c>
      <c r="B18" s="321">
        <f>IF(ISBLANK(Regressions!B28), " ", Regressions!B28)</f>
        <v>2014</v>
      </c>
      <c r="C18" s="326" t="str">
        <f>IF(ISBLANK(Regressions!C28), " ", Regressions!C28)</f>
        <v>National</v>
      </c>
      <c r="D18" s="322">
        <f>IF(ISBLANK(Regressions!D28), " ", Regressions!D28)</f>
        <v>5431</v>
      </c>
      <c r="E18" s="200">
        <f>IF(ISNUMBER(Regressions!E28),ROUND(Regressions!E28, 1), NA())</f>
        <v>100</v>
      </c>
      <c r="F18" s="323">
        <f>IF(ISNUMBER(Regressions!F28),ROUND(Regressions!F28, 1), NA())</f>
        <v>100</v>
      </c>
      <c r="G18" s="222">
        <f>IF(ISNUMBER(Regressions!G28),ROUND(Regressions!G28, 1), NA())</f>
        <v>100</v>
      </c>
      <c r="H18" s="324">
        <f>IF(ISNUMBER(Regressions!H28),ROUND(Regressions!H28, 1), NA())</f>
        <v>0</v>
      </c>
      <c r="I18" s="223">
        <f>IF(ISNUMBER(Regressions!I28),ROUND(Regressions!I28, 1), NA())</f>
        <v>0</v>
      </c>
      <c r="J18" s="325">
        <f>IF(ISNUMBER(Regressions!K28),ROUND(Regressions!K28, 1), NA())</f>
        <v>100</v>
      </c>
      <c r="K18" s="323">
        <f>IF(ISNUMBER(Regressions!L28),ROUND(Regressions!L28, 1), NA())</f>
        <v>100</v>
      </c>
      <c r="L18" s="224">
        <f>IF(ISNUMBER(Regressions!M28),ROUND(Regressions!M28, 1), NA())</f>
        <v>100</v>
      </c>
      <c r="M18" s="324">
        <f>IF(ISNUMBER(Regressions!N28),ROUND(Regressions!N28, 1), NA())</f>
        <v>0</v>
      </c>
      <c r="N18" s="223">
        <f>IF(ISNUMBER(Regressions!O28),ROUND(Regressions!O28, 1), NA())</f>
        <v>0</v>
      </c>
      <c r="O18" s="325">
        <f>IF(ISNUMBER(Regressions!Q28),ROUND(Regressions!Q28, 1), NA())</f>
        <v>100</v>
      </c>
      <c r="P18" s="323">
        <f>IF(ISNUMBER(Regressions!R28),ROUND(Regressions!R28, 1), NA())</f>
        <v>100</v>
      </c>
      <c r="Q18" s="201">
        <f>IF(ISNUMBER(Regressions!S28),ROUND(Regressions!S28, 1), NA())</f>
        <v>100</v>
      </c>
      <c r="R18" s="324">
        <f>IF(ISNUMBER(Regressions!T28),ROUND(Regressions!T28, 1), NA())</f>
        <v>0</v>
      </c>
      <c r="S18" s="223">
        <f>IF(ISNUMBER(Regressions!U28),ROUND(Regressions!U28, 1), NA())</f>
        <v>0</v>
      </c>
    </row>
    <row xmlns:x14ac="http://schemas.microsoft.com/office/spreadsheetml/2009/9/ac" r="19" x14ac:dyDescent="0.2">
      <c r="A19" s="320" t="str">
        <f>IF(ISBLANK(Regressions!A29), " ", Regressions!A29)</f>
        <v>San Marino</v>
      </c>
      <c r="B19" s="321">
        <f>IF(ISBLANK(Regressions!B29), " ", Regressions!B29)</f>
        <v>2015</v>
      </c>
      <c r="C19" s="326" t="str">
        <f>IF(ISBLANK(Regressions!C29), " ", Regressions!C29)</f>
        <v>National</v>
      </c>
      <c r="D19" s="322">
        <f>IF(ISBLANK(Regressions!D29), " ", Regressions!D29)</f>
        <v>5448</v>
      </c>
      <c r="E19" s="200">
        <f>IF(ISNUMBER(Regressions!E29),ROUND(Regressions!E29, 1), NA())</f>
        <v>100</v>
      </c>
      <c r="F19" s="323">
        <f>IF(ISNUMBER(Regressions!F29),ROUND(Regressions!F29, 1), NA())</f>
        <v>100</v>
      </c>
      <c r="G19" s="222">
        <f>IF(ISNUMBER(Regressions!G29),ROUND(Regressions!G29, 1), NA())</f>
        <v>100</v>
      </c>
      <c r="H19" s="324">
        <f>IF(ISNUMBER(Regressions!H29),ROUND(Regressions!H29, 1), NA())</f>
        <v>0</v>
      </c>
      <c r="I19" s="223">
        <f>IF(ISNUMBER(Regressions!I29),ROUND(Regressions!I29, 1), NA())</f>
        <v>0</v>
      </c>
      <c r="J19" s="325">
        <f>IF(ISNUMBER(Regressions!K29),ROUND(Regressions!K29, 1), NA())</f>
        <v>100</v>
      </c>
      <c r="K19" s="323">
        <f>IF(ISNUMBER(Regressions!L29),ROUND(Regressions!L29, 1), NA())</f>
        <v>100</v>
      </c>
      <c r="L19" s="224">
        <f>IF(ISNUMBER(Regressions!M29),ROUND(Regressions!M29, 1), NA())</f>
        <v>100</v>
      </c>
      <c r="M19" s="324">
        <f>IF(ISNUMBER(Regressions!N29),ROUND(Regressions!N29, 1), NA())</f>
        <v>0</v>
      </c>
      <c r="N19" s="223">
        <f>IF(ISNUMBER(Regressions!O29),ROUND(Regressions!O29, 1), NA())</f>
        <v>0</v>
      </c>
      <c r="O19" s="325">
        <f>IF(ISNUMBER(Regressions!Q29),ROUND(Regressions!Q29, 1), NA())</f>
        <v>100</v>
      </c>
      <c r="P19" s="323">
        <f>IF(ISNUMBER(Regressions!R29),ROUND(Regressions!R29, 1), NA())</f>
        <v>100</v>
      </c>
      <c r="Q19" s="201">
        <f>IF(ISNUMBER(Regressions!S29),ROUND(Regressions!S29, 1), NA())</f>
        <v>100</v>
      </c>
      <c r="R19" s="324">
        <f>IF(ISNUMBER(Regressions!T29),ROUND(Regressions!T29, 1), NA())</f>
        <v>0</v>
      </c>
      <c r="S19" s="223">
        <f>IF(ISNUMBER(Regressions!U29),ROUND(Regressions!U29, 1), NA())</f>
        <v>0</v>
      </c>
    </row>
    <row xmlns:x14ac="http://schemas.microsoft.com/office/spreadsheetml/2009/9/ac" r="20" x14ac:dyDescent="0.2">
      <c r="A20" s="320" t="str">
        <f>IF(ISBLANK(Regressions!A30), " ", Regressions!A30)</f>
        <v>San Marino</v>
      </c>
      <c r="B20" s="321">
        <f>IF(ISBLANK(Regressions!B30), " ", Regressions!B30)</f>
        <v>2016</v>
      </c>
      <c r="C20" s="326" t="str">
        <f>IF(ISBLANK(Regressions!C30), " ", Regressions!C30)</f>
        <v>National</v>
      </c>
      <c r="D20" s="322">
        <f>IF(ISBLANK(Regressions!D30), " ", Regressions!D30)</f>
        <v>5489</v>
      </c>
      <c r="E20" s="200">
        <f>IF(ISNUMBER(Regressions!E30),ROUND(Regressions!E30, 1), NA())</f>
        <v>100</v>
      </c>
      <c r="F20" s="323">
        <f>IF(ISNUMBER(Regressions!F30),ROUND(Regressions!F30, 1), NA())</f>
        <v>100</v>
      </c>
      <c r="G20" s="222">
        <f>IF(ISNUMBER(Regressions!G30),ROUND(Regressions!G30, 1), NA())</f>
        <v>100</v>
      </c>
      <c r="H20" s="324">
        <f>IF(ISNUMBER(Regressions!H30),ROUND(Regressions!H30, 1), NA())</f>
        <v>0</v>
      </c>
      <c r="I20" s="223">
        <f>IF(ISNUMBER(Regressions!I30),ROUND(Regressions!I30, 1), NA())</f>
        <v>0</v>
      </c>
      <c r="J20" s="325">
        <f>IF(ISNUMBER(Regressions!K30),ROUND(Regressions!K30, 1), NA())</f>
        <v>100</v>
      </c>
      <c r="K20" s="323">
        <f>IF(ISNUMBER(Regressions!L30),ROUND(Regressions!L30, 1), NA())</f>
        <v>100</v>
      </c>
      <c r="L20" s="224">
        <f>IF(ISNUMBER(Regressions!M30),ROUND(Regressions!M30, 1), NA())</f>
        <v>100</v>
      </c>
      <c r="M20" s="324">
        <f>IF(ISNUMBER(Regressions!N30),ROUND(Regressions!N30, 1), NA())</f>
        <v>0</v>
      </c>
      <c r="N20" s="223">
        <f>IF(ISNUMBER(Regressions!O30),ROUND(Regressions!O30, 1), NA())</f>
        <v>0</v>
      </c>
      <c r="O20" s="325">
        <f>IF(ISNUMBER(Regressions!Q30),ROUND(Regressions!Q30, 1), NA())</f>
        <v>100</v>
      </c>
      <c r="P20" s="323">
        <f>IF(ISNUMBER(Regressions!R30),ROUND(Regressions!R30, 1), NA())</f>
        <v>100</v>
      </c>
      <c r="Q20" s="201">
        <f>IF(ISNUMBER(Regressions!S30),ROUND(Regressions!S30, 1), NA())</f>
        <v>100</v>
      </c>
      <c r="R20" s="324">
        <f>IF(ISNUMBER(Regressions!T30),ROUND(Regressions!T30, 1), NA())</f>
        <v>0</v>
      </c>
      <c r="S20" s="223">
        <f>IF(ISNUMBER(Regressions!U30),ROUND(Regressions!U30, 1), NA())</f>
        <v>0</v>
      </c>
    </row>
    <row xmlns:x14ac="http://schemas.microsoft.com/office/spreadsheetml/2009/9/ac" r="21" x14ac:dyDescent="0.2">
      <c r="A21" s="320" t="str">
        <f>IF(ISBLANK(Regressions!A31), " ", Regressions!A31)</f>
        <v>San Marino</v>
      </c>
      <c r="B21" s="321">
        <f>IF(ISBLANK(Regressions!B31), " ", Regressions!B31)</f>
        <v>2017</v>
      </c>
      <c r="C21" s="326" t="str">
        <f>IF(ISBLANK(Regressions!C31), " ", Regressions!C31)</f>
        <v>National</v>
      </c>
      <c r="D21" s="322">
        <f>IF(ISBLANK(Regressions!D31), " ", Regressions!D31)</f>
        <v>5483</v>
      </c>
      <c r="E21" s="200">
        <f>IF(ISNUMBER(Regressions!E31),ROUND(Regressions!E31, 1), NA())</f>
        <v>100</v>
      </c>
      <c r="F21" s="323">
        <f>IF(ISNUMBER(Regressions!F31),ROUND(Regressions!F31, 1), NA())</f>
        <v>100</v>
      </c>
      <c r="G21" s="222">
        <f>IF(ISNUMBER(Regressions!G31),ROUND(Regressions!G31, 1), NA())</f>
        <v>100</v>
      </c>
      <c r="H21" s="324">
        <f>IF(ISNUMBER(Regressions!H31),ROUND(Regressions!H31, 1), NA())</f>
        <v>0</v>
      </c>
      <c r="I21" s="223">
        <f>IF(ISNUMBER(Regressions!I31),ROUND(Regressions!I31, 1), NA())</f>
        <v>0</v>
      </c>
      <c r="J21" s="325">
        <f>IF(ISNUMBER(Regressions!K31),ROUND(Regressions!K31, 1), NA())</f>
        <v>100</v>
      </c>
      <c r="K21" s="323">
        <f>IF(ISNUMBER(Regressions!L31),ROUND(Regressions!L31, 1), NA())</f>
        <v>100</v>
      </c>
      <c r="L21" s="224">
        <f>IF(ISNUMBER(Regressions!M31),ROUND(Regressions!M31, 1), NA())</f>
        <v>100</v>
      </c>
      <c r="M21" s="324">
        <f>IF(ISNUMBER(Regressions!N31),ROUND(Regressions!N31, 1), NA())</f>
        <v>0</v>
      </c>
      <c r="N21" s="223">
        <f>IF(ISNUMBER(Regressions!O31),ROUND(Regressions!O31, 1), NA())</f>
        <v>0</v>
      </c>
      <c r="O21" s="325">
        <f>IF(ISNUMBER(Regressions!Q31),ROUND(Regressions!Q31, 1), NA())</f>
        <v>100</v>
      </c>
      <c r="P21" s="323">
        <f>IF(ISNUMBER(Regressions!R31),ROUND(Regressions!R31, 1), NA())</f>
        <v>100</v>
      </c>
      <c r="Q21" s="201">
        <f>IF(ISNUMBER(Regressions!S31),ROUND(Regressions!S31, 1), NA())</f>
        <v>100</v>
      </c>
      <c r="R21" s="324">
        <f>IF(ISNUMBER(Regressions!T31),ROUND(Regressions!T31, 1), NA())</f>
        <v>0</v>
      </c>
      <c r="S21" s="223">
        <f>IF(ISNUMBER(Regressions!U31),ROUND(Regressions!U31, 1), NA())</f>
        <v>0</v>
      </c>
    </row>
    <row xmlns:x14ac="http://schemas.microsoft.com/office/spreadsheetml/2009/9/ac" r="22" x14ac:dyDescent="0.2">
      <c r="A22" s="320" t="str">
        <f>IF(ISBLANK(Regressions!A32), " ", Regressions!A32)</f>
        <v>San Marino</v>
      </c>
      <c r="B22" s="321">
        <f>IF(ISBLANK(Regressions!B32), " ", Regressions!B32)</f>
        <v>2018</v>
      </c>
      <c r="C22" s="326" t="str">
        <f>IF(ISBLANK(Regressions!C32), " ", Regressions!C32)</f>
        <v>National</v>
      </c>
      <c r="D22" s="322">
        <f>IF(ISBLANK(Regressions!D32), " ", Regressions!D32)</f>
        <v>5434</v>
      </c>
      <c r="E22" s="200">
        <f>IF(ISNUMBER(Regressions!E32),ROUND(Regressions!E32, 1), NA())</f>
        <v>100</v>
      </c>
      <c r="F22" s="323">
        <f>IF(ISNUMBER(Regressions!F32),ROUND(Regressions!F32, 1), NA())</f>
        <v>100</v>
      </c>
      <c r="G22" s="222">
        <f>IF(ISNUMBER(Regressions!G32),ROUND(Regressions!G32, 1), NA())</f>
        <v>100</v>
      </c>
      <c r="H22" s="324">
        <f>IF(ISNUMBER(Regressions!H32),ROUND(Regressions!H32, 1), NA())</f>
        <v>0</v>
      </c>
      <c r="I22" s="223">
        <f>IF(ISNUMBER(Regressions!I32),ROUND(Regressions!I32, 1), NA())</f>
        <v>0</v>
      </c>
      <c r="J22" s="325">
        <f>IF(ISNUMBER(Regressions!K32),ROUND(Regressions!K32, 1), NA())</f>
        <v>100</v>
      </c>
      <c r="K22" s="323">
        <f>IF(ISNUMBER(Regressions!L32),ROUND(Regressions!L32, 1), NA())</f>
        <v>100</v>
      </c>
      <c r="L22" s="224">
        <f>IF(ISNUMBER(Regressions!M32),ROUND(Regressions!M32, 1), NA())</f>
        <v>100</v>
      </c>
      <c r="M22" s="324">
        <f>IF(ISNUMBER(Regressions!N32),ROUND(Regressions!N32, 1), NA())</f>
        <v>0</v>
      </c>
      <c r="N22" s="223">
        <f>IF(ISNUMBER(Regressions!O32),ROUND(Regressions!O32, 1), NA())</f>
        <v>0</v>
      </c>
      <c r="O22" s="325">
        <f>IF(ISNUMBER(Regressions!Q32),ROUND(Regressions!Q32, 1), NA())</f>
        <v>100</v>
      </c>
      <c r="P22" s="323">
        <f>IF(ISNUMBER(Regressions!R32),ROUND(Regressions!R32, 1), NA())</f>
        <v>100</v>
      </c>
      <c r="Q22" s="201">
        <f>IF(ISNUMBER(Regressions!S32),ROUND(Regressions!S32, 1), NA())</f>
        <v>100</v>
      </c>
      <c r="R22" s="324">
        <f>IF(ISNUMBER(Regressions!T32),ROUND(Regressions!T32, 1), NA())</f>
        <v>0</v>
      </c>
      <c r="S22" s="223">
        <f>IF(ISNUMBER(Regressions!U32),ROUND(Regressions!U32, 1), NA())</f>
        <v>0</v>
      </c>
    </row>
    <row xmlns:x14ac="http://schemas.microsoft.com/office/spreadsheetml/2009/9/ac" r="23" x14ac:dyDescent="0.2">
      <c r="A23" s="320" t="str">
        <f>IF(ISBLANK(Regressions!A33), " ", Regressions!A33)</f>
        <v>San Marino</v>
      </c>
      <c r="B23" s="321">
        <f>IF(ISBLANK(Regressions!B33), " ", Regressions!B33)</f>
        <v>2019</v>
      </c>
      <c r="C23" s="326" t="str">
        <f>IF(ISBLANK(Regressions!C33), " ", Regressions!C33)</f>
        <v>National</v>
      </c>
      <c r="D23" s="322">
        <f>IF(ISBLANK(Regressions!D33), " ", Regressions!D33)</f>
        <v>5375</v>
      </c>
      <c r="E23" s="200">
        <f>IF(ISNUMBER(Regressions!E33),ROUND(Regressions!E33, 1), NA())</f>
        <v>100</v>
      </c>
      <c r="F23" s="323">
        <f>IF(ISNUMBER(Regressions!F33),ROUND(Regressions!F33, 1), NA())</f>
        <v>100</v>
      </c>
      <c r="G23" s="222">
        <f>IF(ISNUMBER(Regressions!G33),ROUND(Regressions!G33, 1), NA())</f>
        <v>100</v>
      </c>
      <c r="H23" s="324">
        <f>IF(ISNUMBER(Regressions!H33),ROUND(Regressions!H33, 1), NA())</f>
        <v>0</v>
      </c>
      <c r="I23" s="223">
        <f>IF(ISNUMBER(Regressions!I33),ROUND(Regressions!I33, 1), NA())</f>
        <v>0</v>
      </c>
      <c r="J23" s="325">
        <f>IF(ISNUMBER(Regressions!K33),ROUND(Regressions!K33, 1), NA())</f>
        <v>100</v>
      </c>
      <c r="K23" s="323">
        <f>IF(ISNUMBER(Regressions!L33),ROUND(Regressions!L33, 1), NA())</f>
        <v>100</v>
      </c>
      <c r="L23" s="224">
        <f>IF(ISNUMBER(Regressions!M33),ROUND(Regressions!M33, 1), NA())</f>
        <v>100</v>
      </c>
      <c r="M23" s="324">
        <f>IF(ISNUMBER(Regressions!N33),ROUND(Regressions!N33, 1), NA())</f>
        <v>0</v>
      </c>
      <c r="N23" s="223">
        <f>IF(ISNUMBER(Regressions!O33),ROUND(Regressions!O33, 1), NA())</f>
        <v>0</v>
      </c>
      <c r="O23" s="325">
        <f>IF(ISNUMBER(Regressions!Q33),ROUND(Regressions!Q33, 1), NA())</f>
        <v>100</v>
      </c>
      <c r="P23" s="323">
        <f>IF(ISNUMBER(Regressions!R33),ROUND(Regressions!R33, 1), NA())</f>
        <v>100</v>
      </c>
      <c r="Q23" s="201">
        <f>IF(ISNUMBER(Regressions!S33),ROUND(Regressions!S33, 1), NA())</f>
        <v>100</v>
      </c>
      <c r="R23" s="324">
        <f>IF(ISNUMBER(Regressions!T33),ROUND(Regressions!T33, 1), NA())</f>
        <v>0</v>
      </c>
      <c r="S23" s="223">
        <f>IF(ISNUMBER(Regressions!U33),ROUND(Regressions!U33, 1), NA())</f>
        <v>0</v>
      </c>
    </row>
    <row xmlns:x14ac="http://schemas.microsoft.com/office/spreadsheetml/2009/9/ac" r="24" x14ac:dyDescent="0.2">
      <c r="A24" s="320" t="str">
        <f>IF(ISBLANK(Regressions!A34), " ", Regressions!A34)</f>
        <v>San Marino</v>
      </c>
      <c r="B24" s="321">
        <f>IF(ISBLANK(Regressions!B34), " ", Regressions!B34)</f>
        <v>2020</v>
      </c>
      <c r="C24" s="326" t="str">
        <f>IF(ISBLANK(Regressions!C34), " ", Regressions!C34)</f>
        <v>National</v>
      </c>
      <c r="D24" s="322">
        <f>IF(ISBLANK(Regressions!D34), " ", Regressions!D34)</f>
        <v>5252</v>
      </c>
      <c r="E24" s="200">
        <f>IF(ISNUMBER(Regressions!E34),ROUND(Regressions!E34, 1), NA())</f>
        <v>100</v>
      </c>
      <c r="F24" s="323">
        <f>IF(ISNUMBER(Regressions!F34),ROUND(Regressions!F34, 1), NA())</f>
        <v>100</v>
      </c>
      <c r="G24" s="222">
        <f>IF(ISNUMBER(Regressions!G34),ROUND(Regressions!G34, 1), NA())</f>
        <v>100</v>
      </c>
      <c r="H24" s="324">
        <f>IF(ISNUMBER(Regressions!H34),ROUND(Regressions!H34, 1), NA())</f>
        <v>0</v>
      </c>
      <c r="I24" s="223">
        <f>IF(ISNUMBER(Regressions!I34),ROUND(Regressions!I34, 1), NA())</f>
        <v>0</v>
      </c>
      <c r="J24" s="325">
        <f>IF(ISNUMBER(Regressions!K34),ROUND(Regressions!K34, 1), NA())</f>
        <v>100</v>
      </c>
      <c r="K24" s="323">
        <f>IF(ISNUMBER(Regressions!L34),ROUND(Regressions!L34, 1), NA())</f>
        <v>100</v>
      </c>
      <c r="L24" s="224">
        <f>IF(ISNUMBER(Regressions!M34),ROUND(Regressions!M34, 1), NA())</f>
        <v>100</v>
      </c>
      <c r="M24" s="324">
        <f>IF(ISNUMBER(Regressions!N34),ROUND(Regressions!N34, 1), NA())</f>
        <v>0</v>
      </c>
      <c r="N24" s="223">
        <f>IF(ISNUMBER(Regressions!O34),ROUND(Regressions!O34, 1), NA())</f>
        <v>0</v>
      </c>
      <c r="O24" s="325">
        <f>IF(ISNUMBER(Regressions!Q34),ROUND(Regressions!Q34, 1), NA())</f>
        <v>100</v>
      </c>
      <c r="P24" s="323">
        <f>IF(ISNUMBER(Regressions!R34),ROUND(Regressions!R34, 1), NA())</f>
        <v>100</v>
      </c>
      <c r="Q24" s="201">
        <f>IF(ISNUMBER(Regressions!S34),ROUND(Regressions!S34, 1), NA())</f>
        <v>100</v>
      </c>
      <c r="R24" s="324">
        <f>IF(ISNUMBER(Regressions!T34),ROUND(Regressions!T34, 1), NA())</f>
        <v>0</v>
      </c>
      <c r="S24" s="223">
        <f>IF(ISNUMBER(Regressions!U34),ROUND(Regressions!U34, 1), NA())</f>
        <v>0</v>
      </c>
    </row>
    <row xmlns:x14ac="http://schemas.microsoft.com/office/spreadsheetml/2009/9/ac" r="25" x14ac:dyDescent="0.2">
      <c r="A25" s="370" t="str">
        <f>IF(ISBLANK(Regressions!A35), " ", Regressions!A35)</f>
        <v>San Marino</v>
      </c>
      <c r="B25" s="371">
        <f>IF(ISBLANK(Regressions!B35), " ", Regressions!B35)</f>
        <v>2021</v>
      </c>
      <c r="C25" s="372" t="str">
        <f>IF(ISBLANK(Regressions!C35), " ", Regressions!C35)</f>
        <v>National</v>
      </c>
      <c r="D25" s="373">
        <f>IF(ISBLANK(Regressions!D35), " ", Regressions!D35)</f>
        <v>5183</v>
      </c>
      <c r="E25" s="376">
        <f>IF(ISNUMBER(Regressions!E35),ROUND(Regressions!E35, 1), NA())</f>
        <v>100</v>
      </c>
      <c r="F25" s="374">
        <f>IF(ISNUMBER(Regressions!F35),ROUND(Regressions!F35, 1), NA())</f>
        <v>100</v>
      </c>
      <c r="G25" s="377">
        <f>IF(ISNUMBER(Regressions!G35),ROUND(Regressions!G35, 1), NA())</f>
        <v>100</v>
      </c>
      <c r="H25" s="375">
        <f>IF(ISNUMBER(Regressions!H35),ROUND(Regressions!H35, 1), NA())</f>
        <v>0</v>
      </c>
      <c r="I25" s="378">
        <f>IF(ISNUMBER(Regressions!I35),ROUND(Regressions!I35, 1), NA())</f>
        <v>0</v>
      </c>
      <c r="J25" s="376">
        <f>IF(ISNUMBER(Regressions!K35),ROUND(Regressions!K35, 1), NA())</f>
        <v>100</v>
      </c>
      <c r="K25" s="374">
        <f>IF(ISNUMBER(Regressions!L35),ROUND(Regressions!L35, 1), NA())</f>
        <v>100</v>
      </c>
      <c r="L25" s="379">
        <f>IF(ISNUMBER(Regressions!M35),ROUND(Regressions!M35, 1), NA())</f>
        <v>100</v>
      </c>
      <c r="M25" s="375">
        <f>IF(ISNUMBER(Regressions!N35),ROUND(Regressions!N35, 1), NA())</f>
        <v>0</v>
      </c>
      <c r="N25" s="378">
        <f>IF(ISNUMBER(Regressions!O35),ROUND(Regressions!O35, 1), NA())</f>
        <v>0</v>
      </c>
      <c r="O25" s="376">
        <f>IF(ISNUMBER(Regressions!Q35),ROUND(Regressions!Q35, 1), NA())</f>
        <v>100</v>
      </c>
      <c r="P25" s="374">
        <f>IF(ISNUMBER(Regressions!R35),ROUND(Regressions!R35, 1), NA())</f>
        <v>100</v>
      </c>
      <c r="Q25" s="380">
        <f>IF(ISNUMBER(Regressions!S35),ROUND(Regressions!S35, 1), NA())</f>
        <v>100</v>
      </c>
      <c r="R25" s="375">
        <f>IF(ISNUMBER(Regressions!T35),ROUND(Regressions!T35, 1), NA())</f>
        <v>0</v>
      </c>
      <c r="S25" s="378">
        <f>IF(ISNUMBER(Regressions!U35),ROUND(Regressions!U35, 1), NA())</f>
        <v>0</v>
      </c>
      <c r="T25" s="369"/>
      <c r="U25" s="369"/>
      <c r="V25" s="369"/>
      <c r="W25" s="369"/>
      <c r="X25" s="369"/>
      <c r="Y25" s="369"/>
      <c r="Z25" s="369"/>
      <c r="AA25" s="369"/>
      <c r="AB25" s="369"/>
      <c r="AC25" s="369"/>
    </row>
    <row xmlns:x14ac="http://schemas.microsoft.com/office/spreadsheetml/2009/9/ac" r="26" x14ac:dyDescent="0.2">
      <c r="A26" s="320" t="str">
        <f>IF(ISBLANK(Regressions!A36), " ", Regressions!A36)</f>
        <v>San Marino</v>
      </c>
      <c r="B26" s="321">
        <f>IF(ISBLANK(Regressions!B36), " ", Regressions!B36)</f>
        <v>2022</v>
      </c>
      <c r="C26" s="326" t="str">
        <f>IF(ISBLANK(Regressions!C36), " ", Regressions!C36)</f>
        <v>National</v>
      </c>
      <c r="D26" s="322">
        <f>IF(ISBLANK(Regressions!D36), " ", Regressions!D36)</f>
        <v>5104</v>
      </c>
      <c r="E26" s="200">
        <f>IF(ISNUMBER(Regressions!E36),ROUND(Regressions!E36, 1), NA())</f>
        <v>100</v>
      </c>
      <c r="F26" s="323">
        <f>IF(ISNUMBER(Regressions!F36),ROUND(Regressions!F36, 1), NA())</f>
        <v>100</v>
      </c>
      <c r="G26" s="222">
        <f>IF(ISNUMBER(Regressions!G36),ROUND(Regressions!G36, 1), NA())</f>
        <v>100</v>
      </c>
      <c r="H26" s="324">
        <f>IF(ISNUMBER(Regressions!H36),ROUND(Regressions!H36, 1), NA())</f>
        <v>0</v>
      </c>
      <c r="I26" s="223">
        <f>IF(ISNUMBER(Regressions!I36),ROUND(Regressions!I36, 1), NA())</f>
        <v>0</v>
      </c>
      <c r="J26" s="325">
        <f>IF(ISNUMBER(Regressions!K36),ROUND(Regressions!K36, 1), NA())</f>
        <v>100</v>
      </c>
      <c r="K26" s="323">
        <f>IF(ISNUMBER(Regressions!L36),ROUND(Regressions!L36, 1), NA())</f>
        <v>100</v>
      </c>
      <c r="L26" s="224">
        <f>IF(ISNUMBER(Regressions!M36),ROUND(Regressions!M36, 1), NA())</f>
        <v>100</v>
      </c>
      <c r="M26" s="324">
        <f>IF(ISNUMBER(Regressions!N36),ROUND(Regressions!N36, 1), NA())</f>
        <v>0</v>
      </c>
      <c r="N26" s="223">
        <f>IF(ISNUMBER(Regressions!O36),ROUND(Regressions!O36, 1), NA())</f>
        <v>0</v>
      </c>
      <c r="O26" s="325">
        <f>IF(ISNUMBER(Regressions!Q36),ROUND(Regressions!Q36, 1), NA())</f>
        <v>100</v>
      </c>
      <c r="P26" s="323">
        <f>IF(ISNUMBER(Regressions!R36),ROUND(Regressions!R36, 1), NA())</f>
        <v>100</v>
      </c>
      <c r="Q26" s="201">
        <f>IF(ISNUMBER(Regressions!S36),ROUND(Regressions!S36, 1), NA())</f>
        <v>100</v>
      </c>
      <c r="R26" s="324">
        <f>IF(ISNUMBER(Regressions!T36),ROUND(Regressions!T36, 1), NA())</f>
        <v>0</v>
      </c>
      <c r="S26" s="223">
        <f>IF(ISNUMBER(Regressions!U36),ROUND(Regressions!U36, 1), NA())</f>
        <v>0</v>
      </c>
    </row>
    <row xmlns:x14ac="http://schemas.microsoft.com/office/spreadsheetml/2009/9/ac" r="27" x14ac:dyDescent="0.2">
      <c r="A27" s="327" t="str">
        <f>IF(ISBLANK(Regressions!A37), " ", Regressions!A37)</f>
        <v>San Marino</v>
      </c>
      <c r="B27" s="328">
        <f>IF(ISBLANK(Regressions!B37), " ", Regressions!B37)</f>
        <v>2023</v>
      </c>
      <c r="C27" s="329" t="str">
        <f>IF(ISBLANK(Regressions!C37), " ", Regressions!C37)</f>
        <v>National</v>
      </c>
      <c r="D27" s="330">
        <f>IF(ISBLANK(Regressions!D37), " ", Regressions!D37)</f>
        <v>5615</v>
      </c>
      <c r="E27" s="331">
        <f>IF(ISNUMBER(Regressions!E37),ROUND(Regressions!E37, 1), NA())</f>
        <v>100</v>
      </c>
      <c r="F27" s="332">
        <f>IF(ISNUMBER(Regressions!F37),ROUND(Regressions!F37, 1), NA())</f>
        <v>100</v>
      </c>
      <c r="G27" s="333">
        <f>IF(ISNUMBER(Regressions!G37),ROUND(Regressions!G37, 1), NA())</f>
        <v>100</v>
      </c>
      <c r="H27" s="334">
        <f>IF(ISNUMBER(Regressions!H37),ROUND(Regressions!H37, 1), NA())</f>
        <v>0</v>
      </c>
      <c r="I27" s="335">
        <f>IF(ISNUMBER(Regressions!I37),ROUND(Regressions!I37, 1), NA())</f>
        <v>0</v>
      </c>
      <c r="J27" s="336">
        <f>IF(ISNUMBER(Regressions!K37),ROUND(Regressions!K37, 1), NA())</f>
        <v>100</v>
      </c>
      <c r="K27" s="332">
        <f>IF(ISNUMBER(Regressions!L37),ROUND(Regressions!L37, 1), NA())</f>
        <v>100</v>
      </c>
      <c r="L27" s="337">
        <f>IF(ISNUMBER(Regressions!M37),ROUND(Regressions!M37, 1), NA())</f>
        <v>100</v>
      </c>
      <c r="M27" s="334">
        <f>IF(ISNUMBER(Regressions!N37),ROUND(Regressions!N37, 1), NA())</f>
        <v>0</v>
      </c>
      <c r="N27" s="335">
        <f>IF(ISNUMBER(Regressions!O37),ROUND(Regressions!O37, 1), NA())</f>
        <v>0</v>
      </c>
      <c r="O27" s="336">
        <f>IF(ISNUMBER(Regressions!Q37),ROUND(Regressions!Q37, 1), NA())</f>
        <v>100</v>
      </c>
      <c r="P27" s="332">
        <f>IF(ISNUMBER(Regressions!R37),ROUND(Regressions!R37, 1), NA())</f>
        <v>100</v>
      </c>
      <c r="Q27" s="338">
        <f>IF(ISNUMBER(Regressions!S37),ROUND(Regressions!S37, 1), NA())</f>
        <v>100</v>
      </c>
      <c r="R27" s="334">
        <f>IF(ISNUMBER(Regressions!T37),ROUND(Regressions!T37, 1), NA())</f>
        <v>0</v>
      </c>
      <c r="S27" s="335">
        <f>IF(ISNUMBER(Regressions!U37),ROUND(Regressions!U37, 1), NA())</f>
        <v>0</v>
      </c>
    </row>
    <row xmlns:x14ac="http://schemas.microsoft.com/office/spreadsheetml/2009/9/ac" r="28" hidden="true" x14ac:dyDescent="0.2">
      <c r="A28" s="320" t="str">
        <f>IF(ISBLANK(Regressions!A38), " ", Regressions!A38)</f>
        <v>San Marino</v>
      </c>
      <c r="B28" s="321">
        <f>IF(ISBLANK(Regressions!B38), " ", Regressions!B38)</f>
        <v>2024</v>
      </c>
      <c r="C28" s="326" t="str">
        <f>IF(ISBLANK(Regressions!C38), " ", Regressions!C38)</f>
        <v>National</v>
      </c>
      <c r="D28" s="322" t="str">
        <f>IF(ISBLANK(Regressions!D38), " ", Regressions!D38)</f>
        <v> </v>
      </c>
      <c r="E28" s="200" t="e">
        <f>IF(ISNUMBER(Regressions!E38),ROUND(Regressions!E38, 1), NA())</f>
        <v>#N/A</v>
      </c>
      <c r="F28" s="323" t="e">
        <f>IF(ISNUMBER(Regressions!F38),ROUND(Regressions!F38, 1), NA())</f>
        <v>#N/A</v>
      </c>
      <c r="G28" s="222" t="e">
        <f>IF(ISNUMBER(Regressions!G38),ROUND(Regressions!G38, 1), NA())</f>
        <v>#N/A</v>
      </c>
      <c r="H28" s="324" t="e">
        <f>IF(ISNUMBER(Regressions!H38),ROUND(Regressions!H38, 1), NA())</f>
        <v>#N/A</v>
      </c>
      <c r="I28" s="223" t="e">
        <f>IF(ISNUMBER(Regressions!I38),ROUND(Regressions!I38, 1), NA())</f>
        <v>#N/A</v>
      </c>
      <c r="J28" s="325" t="e">
        <f>IF(ISNUMBER(Regressions!K38),ROUND(Regressions!K38, 1), NA())</f>
        <v>#N/A</v>
      </c>
      <c r="K28" s="323" t="e">
        <f>IF(ISNUMBER(Regressions!L38),ROUND(Regressions!L38, 1), NA())</f>
        <v>#N/A</v>
      </c>
      <c r="L28" s="224" t="e">
        <f>IF(ISNUMBER(Regressions!M38),ROUND(Regressions!M38, 1), NA())</f>
        <v>#N/A</v>
      </c>
      <c r="M28" s="324" t="e">
        <f>IF(ISNUMBER(Regressions!N38),ROUND(Regressions!N38, 1), NA())</f>
        <v>#N/A</v>
      </c>
      <c r="N28" s="223" t="e">
        <f>IF(ISNUMBER(Regressions!O38),ROUND(Regressions!O38, 1), NA())</f>
        <v>#N/A</v>
      </c>
      <c r="O28" s="325" t="e">
        <f>IF(ISNUMBER(Regressions!Q38),ROUND(Regressions!Q38, 1), NA())</f>
        <v>#N/A</v>
      </c>
      <c r="P28" s="323" t="e">
        <f>IF(ISNUMBER(Regressions!R38),ROUND(Regressions!R38, 1), NA())</f>
        <v>#N/A</v>
      </c>
      <c r="Q28" s="201" t="e">
        <f>IF(ISNUMBER(Regressions!S38),ROUND(Regressions!S38, 1), NA())</f>
        <v>#N/A</v>
      </c>
      <c r="R28" s="324" t="e">
        <f>IF(ISNUMBER(Regressions!T38),ROUND(Regressions!T38, 1), NA())</f>
        <v>#N/A</v>
      </c>
      <c r="S28" s="223" t="e">
        <f>IF(ISNUMBER(Regressions!U38),ROUND(Regressions!U38, 1), NA())</f>
        <v>#N/A</v>
      </c>
    </row>
    <row xmlns:x14ac="http://schemas.microsoft.com/office/spreadsheetml/2009/9/ac" r="29" hidden="true" x14ac:dyDescent="0.2">
      <c r="A29" s="320" t="str">
        <f>IF(ISBLANK(Regressions!A39), " ", Regressions!A39)</f>
        <v>San Marino</v>
      </c>
      <c r="B29" s="321">
        <f>IF(ISBLANK(Regressions!B39), " ", Regressions!B39)</f>
        <v>2025</v>
      </c>
      <c r="C29" s="326" t="str">
        <f>IF(ISBLANK(Regressions!C39), " ", Regressions!C39)</f>
        <v>National</v>
      </c>
      <c r="D29" s="322" t="str">
        <f>IF(ISBLANK(Regressions!D39), " ", Regressions!D39)</f>
        <v> </v>
      </c>
      <c r="E29" s="200" t="e">
        <f>IF(ISNUMBER(Regressions!E39),ROUND(Regressions!E39, 1), NA())</f>
        <v>#N/A</v>
      </c>
      <c r="F29" s="323" t="e">
        <f>IF(ISNUMBER(Regressions!F39),ROUND(Regressions!F39, 1), NA())</f>
        <v>#N/A</v>
      </c>
      <c r="G29" s="222" t="e">
        <f>IF(ISNUMBER(Regressions!G39),ROUND(Regressions!G39, 1), NA())</f>
        <v>#N/A</v>
      </c>
      <c r="H29" s="324" t="e">
        <f>IF(ISNUMBER(Regressions!H39),ROUND(Regressions!H39, 1), NA())</f>
        <v>#N/A</v>
      </c>
      <c r="I29" s="223" t="e">
        <f>IF(ISNUMBER(Regressions!I39),ROUND(Regressions!I39, 1), NA())</f>
        <v>#N/A</v>
      </c>
      <c r="J29" s="325" t="e">
        <f>IF(ISNUMBER(Regressions!K39),ROUND(Regressions!K39, 1), NA())</f>
        <v>#N/A</v>
      </c>
      <c r="K29" s="323" t="e">
        <f>IF(ISNUMBER(Regressions!L39),ROUND(Regressions!L39, 1), NA())</f>
        <v>#N/A</v>
      </c>
      <c r="L29" s="224" t="e">
        <f>IF(ISNUMBER(Regressions!M39),ROUND(Regressions!M39, 1), NA())</f>
        <v>#N/A</v>
      </c>
      <c r="M29" s="324" t="e">
        <f>IF(ISNUMBER(Regressions!N39),ROUND(Regressions!N39, 1), NA())</f>
        <v>#N/A</v>
      </c>
      <c r="N29" s="223" t="e">
        <f>IF(ISNUMBER(Regressions!O39),ROUND(Regressions!O39, 1), NA())</f>
        <v>#N/A</v>
      </c>
      <c r="O29" s="325" t="e">
        <f>IF(ISNUMBER(Regressions!Q39),ROUND(Regressions!Q39, 1), NA())</f>
        <v>#N/A</v>
      </c>
      <c r="P29" s="323" t="e">
        <f>IF(ISNUMBER(Regressions!R39),ROUND(Regressions!R39, 1), NA())</f>
        <v>#N/A</v>
      </c>
      <c r="Q29" s="201" t="e">
        <f>IF(ISNUMBER(Regressions!S39),ROUND(Regressions!S39, 1), NA())</f>
        <v>#N/A</v>
      </c>
      <c r="R29" s="324" t="e">
        <f>IF(ISNUMBER(Regressions!T39),ROUND(Regressions!T39, 1), NA())</f>
        <v>#N/A</v>
      </c>
      <c r="S29" s="223" t="e">
        <f>IF(ISNUMBER(Regressions!U39),ROUND(Regressions!U39, 1), NA())</f>
        <v>#N/A</v>
      </c>
    </row>
    <row xmlns:x14ac="http://schemas.microsoft.com/office/spreadsheetml/2009/9/ac" r="30" hidden="true" x14ac:dyDescent="0.2">
      <c r="A30" s="320" t="str">
        <f>IF(ISBLANK(Regressions!A40), " ", Regressions!A40)</f>
        <v>San Marino</v>
      </c>
      <c r="B30" s="321">
        <f>IF(ISBLANK(Regressions!B40), " ", Regressions!B40)</f>
        <v>2026</v>
      </c>
      <c r="C30" s="326" t="str">
        <f>IF(ISBLANK(Regressions!C40), " ", Regressions!C40)</f>
        <v>National</v>
      </c>
      <c r="D30" s="322" t="str">
        <f>IF(ISBLANK(Regressions!D40), " ", Regressions!D40)</f>
        <v> </v>
      </c>
      <c r="E30" s="200" t="e">
        <f>IF(ISNUMBER(Regressions!E40),ROUND(Regressions!E40, 1), NA())</f>
        <v>#N/A</v>
      </c>
      <c r="F30" s="323" t="e">
        <f>IF(ISNUMBER(Regressions!F40),ROUND(Regressions!F40, 1), NA())</f>
        <v>#N/A</v>
      </c>
      <c r="G30" s="222" t="e">
        <f>IF(ISNUMBER(Regressions!G40),ROUND(Regressions!G40, 1), NA())</f>
        <v>#N/A</v>
      </c>
      <c r="H30" s="324" t="e">
        <f>IF(ISNUMBER(Regressions!H40),ROUND(Regressions!H40, 1), NA())</f>
        <v>#N/A</v>
      </c>
      <c r="I30" s="223" t="e">
        <f>IF(ISNUMBER(Regressions!I40),ROUND(Regressions!I40, 1), NA())</f>
        <v>#N/A</v>
      </c>
      <c r="J30" s="325" t="e">
        <f>IF(ISNUMBER(Regressions!K40),ROUND(Regressions!K40, 1), NA())</f>
        <v>#N/A</v>
      </c>
      <c r="K30" s="323" t="e">
        <f>IF(ISNUMBER(Regressions!L40),ROUND(Regressions!L40, 1), NA())</f>
        <v>#N/A</v>
      </c>
      <c r="L30" s="224" t="e">
        <f>IF(ISNUMBER(Regressions!M40),ROUND(Regressions!M40, 1), NA())</f>
        <v>#N/A</v>
      </c>
      <c r="M30" s="324" t="e">
        <f>IF(ISNUMBER(Regressions!N40),ROUND(Regressions!N40, 1), NA())</f>
        <v>#N/A</v>
      </c>
      <c r="N30" s="223" t="e">
        <f>IF(ISNUMBER(Regressions!O40),ROUND(Regressions!O40, 1), NA())</f>
        <v>#N/A</v>
      </c>
      <c r="O30" s="325" t="e">
        <f>IF(ISNUMBER(Regressions!Q40),ROUND(Regressions!Q40, 1), NA())</f>
        <v>#N/A</v>
      </c>
      <c r="P30" s="323" t="e">
        <f>IF(ISNUMBER(Regressions!R40),ROUND(Regressions!R40, 1), NA())</f>
        <v>#N/A</v>
      </c>
      <c r="Q30" s="201" t="e">
        <f>IF(ISNUMBER(Regressions!S40),ROUND(Regressions!S40, 1), NA())</f>
        <v>#N/A</v>
      </c>
      <c r="R30" s="324" t="e">
        <f>IF(ISNUMBER(Regressions!T40),ROUND(Regressions!T40, 1), NA())</f>
        <v>#N/A</v>
      </c>
      <c r="S30" s="223" t="e">
        <f>IF(ISNUMBER(Regressions!U40),ROUND(Regressions!U40, 1), NA())</f>
        <v>#N/A</v>
      </c>
    </row>
    <row xmlns:x14ac="http://schemas.microsoft.com/office/spreadsheetml/2009/9/ac" r="31" hidden="true" x14ac:dyDescent="0.2">
      <c r="A31" s="320" t="str">
        <f>IF(ISBLANK(Regressions!A41), " ", Regressions!A41)</f>
        <v>San Marino</v>
      </c>
      <c r="B31" s="321">
        <f>IF(ISBLANK(Regressions!B41), " ", Regressions!B41)</f>
        <v>2027</v>
      </c>
      <c r="C31" s="326" t="str">
        <f>IF(ISBLANK(Regressions!C41), " ", Regressions!C41)</f>
        <v>National</v>
      </c>
      <c r="D31" s="322" t="str">
        <f>IF(ISBLANK(Regressions!D41), " ", Regressions!D41)</f>
        <v> </v>
      </c>
      <c r="E31" s="200" t="e">
        <f>IF(ISNUMBER(Regressions!E41),ROUND(Regressions!E41, 1), NA())</f>
        <v>#N/A</v>
      </c>
      <c r="F31" s="323" t="e">
        <f>IF(ISNUMBER(Regressions!F41),ROUND(Regressions!F41, 1), NA())</f>
        <v>#N/A</v>
      </c>
      <c r="G31" s="222" t="e">
        <f>IF(ISNUMBER(Regressions!G41),ROUND(Regressions!G41, 1), NA())</f>
        <v>#N/A</v>
      </c>
      <c r="H31" s="324" t="e">
        <f>IF(ISNUMBER(Regressions!H41),ROUND(Regressions!H41, 1), NA())</f>
        <v>#N/A</v>
      </c>
      <c r="I31" s="223" t="e">
        <f>IF(ISNUMBER(Regressions!I41),ROUND(Regressions!I41, 1), NA())</f>
        <v>#N/A</v>
      </c>
      <c r="J31" s="325" t="e">
        <f>IF(ISNUMBER(Regressions!K41),ROUND(Regressions!K41, 1), NA())</f>
        <v>#N/A</v>
      </c>
      <c r="K31" s="323" t="e">
        <f>IF(ISNUMBER(Regressions!L41),ROUND(Regressions!L41, 1), NA())</f>
        <v>#N/A</v>
      </c>
      <c r="L31" s="224" t="e">
        <f>IF(ISNUMBER(Regressions!M41),ROUND(Regressions!M41, 1), NA())</f>
        <v>#N/A</v>
      </c>
      <c r="M31" s="324" t="e">
        <f>IF(ISNUMBER(Regressions!N41),ROUND(Regressions!N41, 1), NA())</f>
        <v>#N/A</v>
      </c>
      <c r="N31" s="223" t="e">
        <f>IF(ISNUMBER(Regressions!O41),ROUND(Regressions!O41, 1), NA())</f>
        <v>#N/A</v>
      </c>
      <c r="O31" s="325" t="e">
        <f>IF(ISNUMBER(Regressions!Q41),ROUND(Regressions!Q41, 1), NA())</f>
        <v>#N/A</v>
      </c>
      <c r="P31" s="323" t="e">
        <f>IF(ISNUMBER(Regressions!R41),ROUND(Regressions!R41, 1), NA())</f>
        <v>#N/A</v>
      </c>
      <c r="Q31" s="201" t="e">
        <f>IF(ISNUMBER(Regressions!S41),ROUND(Regressions!S41, 1), NA())</f>
        <v>#N/A</v>
      </c>
      <c r="R31" s="324" t="e">
        <f>IF(ISNUMBER(Regressions!T41),ROUND(Regressions!T41, 1), NA())</f>
        <v>#N/A</v>
      </c>
      <c r="S31" s="223" t="e">
        <f>IF(ISNUMBER(Regressions!U41),ROUND(Regressions!U41, 1), NA())</f>
        <v>#N/A</v>
      </c>
    </row>
    <row xmlns:x14ac="http://schemas.microsoft.com/office/spreadsheetml/2009/9/ac" r="32" hidden="true" x14ac:dyDescent="0.2">
      <c r="A32" s="320" t="str">
        <f>IF(ISBLANK(Regressions!A42), " ", Regressions!A42)</f>
        <v>San Marino</v>
      </c>
      <c r="B32" s="321">
        <f>IF(ISBLANK(Regressions!B42), " ", Regressions!B42)</f>
        <v>2028</v>
      </c>
      <c r="C32" s="326" t="str">
        <f>IF(ISBLANK(Regressions!C42), " ", Regressions!C42)</f>
        <v>National</v>
      </c>
      <c r="D32" s="322" t="str">
        <f>IF(ISBLANK(Regressions!D42), " ", Regressions!D42)</f>
        <v> </v>
      </c>
      <c r="E32" s="200" t="e">
        <f>IF(ISNUMBER(Regressions!E42),ROUND(Regressions!E42, 1), NA())</f>
        <v>#N/A</v>
      </c>
      <c r="F32" s="323" t="e">
        <f>IF(ISNUMBER(Regressions!F42),ROUND(Regressions!F42, 1), NA())</f>
        <v>#N/A</v>
      </c>
      <c r="G32" s="222" t="e">
        <f>IF(ISNUMBER(Regressions!G42),ROUND(Regressions!G42, 1), NA())</f>
        <v>#N/A</v>
      </c>
      <c r="H32" s="324" t="e">
        <f>IF(ISNUMBER(Regressions!H42),ROUND(Regressions!H42, 1), NA())</f>
        <v>#N/A</v>
      </c>
      <c r="I32" s="223" t="e">
        <f>IF(ISNUMBER(Regressions!I42),ROUND(Regressions!I42, 1), NA())</f>
        <v>#N/A</v>
      </c>
      <c r="J32" s="325" t="e">
        <f>IF(ISNUMBER(Regressions!K42),ROUND(Regressions!K42, 1), NA())</f>
        <v>#N/A</v>
      </c>
      <c r="K32" s="323" t="e">
        <f>IF(ISNUMBER(Regressions!L42),ROUND(Regressions!L42, 1), NA())</f>
        <v>#N/A</v>
      </c>
      <c r="L32" s="224" t="e">
        <f>IF(ISNUMBER(Regressions!M42),ROUND(Regressions!M42, 1), NA())</f>
        <v>#N/A</v>
      </c>
      <c r="M32" s="324" t="e">
        <f>IF(ISNUMBER(Regressions!N42),ROUND(Regressions!N42, 1), NA())</f>
        <v>#N/A</v>
      </c>
      <c r="N32" s="223" t="e">
        <f>IF(ISNUMBER(Regressions!O42),ROUND(Regressions!O42, 1), NA())</f>
        <v>#N/A</v>
      </c>
      <c r="O32" s="325" t="e">
        <f>IF(ISNUMBER(Regressions!Q42),ROUND(Regressions!Q42, 1), NA())</f>
        <v>#N/A</v>
      </c>
      <c r="P32" s="323" t="e">
        <f>IF(ISNUMBER(Regressions!R42),ROUND(Regressions!R42, 1), NA())</f>
        <v>#N/A</v>
      </c>
      <c r="Q32" s="201" t="e">
        <f>IF(ISNUMBER(Regressions!S42),ROUND(Regressions!S42, 1), NA())</f>
        <v>#N/A</v>
      </c>
      <c r="R32" s="324" t="e">
        <f>IF(ISNUMBER(Regressions!T42),ROUND(Regressions!T42, 1), NA())</f>
        <v>#N/A</v>
      </c>
      <c r="S32" s="223" t="e">
        <f>IF(ISNUMBER(Regressions!U42),ROUND(Regressions!U42, 1), NA())</f>
        <v>#N/A</v>
      </c>
    </row>
    <row xmlns:x14ac="http://schemas.microsoft.com/office/spreadsheetml/2009/9/ac" r="33" hidden="true" x14ac:dyDescent="0.2">
      <c r="A33" s="320" t="str">
        <f>IF(ISBLANK(Regressions!A43), " ", Regressions!A43)</f>
        <v>San Marino</v>
      </c>
      <c r="B33" s="321">
        <f>IF(ISBLANK(Regressions!B43), " ", Regressions!B43)</f>
        <v>2029</v>
      </c>
      <c r="C33" s="326" t="str">
        <f>IF(ISBLANK(Regressions!C43), " ", Regressions!C43)</f>
        <v>National</v>
      </c>
      <c r="D33" s="322" t="str">
        <f>IF(ISBLANK(Regressions!D43), " ", Regressions!D43)</f>
        <v> </v>
      </c>
      <c r="E33" s="200" t="e">
        <f>IF(ISNUMBER(Regressions!E43),ROUND(Regressions!E43, 1), NA())</f>
        <v>#N/A</v>
      </c>
      <c r="F33" s="323" t="e">
        <f>IF(ISNUMBER(Regressions!F43),ROUND(Regressions!F43, 1), NA())</f>
        <v>#N/A</v>
      </c>
      <c r="G33" s="222" t="e">
        <f>IF(ISNUMBER(Regressions!G43),ROUND(Regressions!G43, 1), NA())</f>
        <v>#N/A</v>
      </c>
      <c r="H33" s="324" t="e">
        <f>IF(ISNUMBER(Regressions!H43),ROUND(Regressions!H43, 1), NA())</f>
        <v>#N/A</v>
      </c>
      <c r="I33" s="223" t="e">
        <f>IF(ISNUMBER(Regressions!I43),ROUND(Regressions!I43, 1), NA())</f>
        <v>#N/A</v>
      </c>
      <c r="J33" s="325" t="e">
        <f>IF(ISNUMBER(Regressions!K43),ROUND(Regressions!K43, 1), NA())</f>
        <v>#N/A</v>
      </c>
      <c r="K33" s="323" t="e">
        <f>IF(ISNUMBER(Regressions!L43),ROUND(Regressions!L43, 1), NA())</f>
        <v>#N/A</v>
      </c>
      <c r="L33" s="224" t="e">
        <f>IF(ISNUMBER(Regressions!M43),ROUND(Regressions!M43, 1), NA())</f>
        <v>#N/A</v>
      </c>
      <c r="M33" s="324" t="e">
        <f>IF(ISNUMBER(Regressions!N43),ROUND(Regressions!N43, 1), NA())</f>
        <v>#N/A</v>
      </c>
      <c r="N33" s="223" t="e">
        <f>IF(ISNUMBER(Regressions!O43),ROUND(Regressions!O43, 1), NA())</f>
        <v>#N/A</v>
      </c>
      <c r="O33" s="325" t="e">
        <f>IF(ISNUMBER(Regressions!Q43),ROUND(Regressions!Q43, 1), NA())</f>
        <v>#N/A</v>
      </c>
      <c r="P33" s="323" t="e">
        <f>IF(ISNUMBER(Regressions!R43),ROUND(Regressions!R43, 1), NA())</f>
        <v>#N/A</v>
      </c>
      <c r="Q33" s="201" t="e">
        <f>IF(ISNUMBER(Regressions!S43),ROUND(Regressions!S43, 1), NA())</f>
        <v>#N/A</v>
      </c>
      <c r="R33" s="324" t="e">
        <f>IF(ISNUMBER(Regressions!T43),ROUND(Regressions!T43, 1), NA())</f>
        <v>#N/A</v>
      </c>
      <c r="S33" s="223" t="e">
        <f>IF(ISNUMBER(Regressions!U43),ROUND(Regressions!U43, 1), NA())</f>
        <v>#N/A</v>
      </c>
    </row>
    <row xmlns:x14ac="http://schemas.microsoft.com/office/spreadsheetml/2009/9/ac" r="34" hidden="true" x14ac:dyDescent="0.2">
      <c r="A34" s="320" t="str">
        <f>IF(ISBLANK(Regressions!A44), " ", Regressions!A44)</f>
        <v>San Marino</v>
      </c>
      <c r="B34" s="321">
        <f>IF(ISBLANK(Regressions!B44), " ", Regressions!B44)</f>
        <v>2030</v>
      </c>
      <c r="C34" s="326" t="str">
        <f>IF(ISBLANK(Regressions!C44), " ", Regressions!C44)</f>
        <v>National</v>
      </c>
      <c r="D34" s="322" t="str">
        <f>IF(ISBLANK(Regressions!D44), " ", Regressions!D44)</f>
        <v> </v>
      </c>
      <c r="E34" s="200" t="e">
        <f>IF(ISNUMBER(Regressions!E44),ROUND(Regressions!E44, 1), NA())</f>
        <v>#N/A</v>
      </c>
      <c r="F34" s="323" t="e">
        <f>IF(ISNUMBER(Regressions!F44),ROUND(Regressions!F44, 1), NA())</f>
        <v>#N/A</v>
      </c>
      <c r="G34" s="222" t="e">
        <f>IF(ISNUMBER(Regressions!G44),ROUND(Regressions!G44, 1), NA())</f>
        <v>#N/A</v>
      </c>
      <c r="H34" s="324" t="e">
        <f>IF(ISNUMBER(Regressions!H44),ROUND(Regressions!H44, 1), NA())</f>
        <v>#N/A</v>
      </c>
      <c r="I34" s="223" t="e">
        <f>IF(ISNUMBER(Regressions!I44),ROUND(Regressions!I44, 1), NA())</f>
        <v>#N/A</v>
      </c>
      <c r="J34" s="325" t="e">
        <f>IF(ISNUMBER(Regressions!K44),ROUND(Regressions!K44, 1), NA())</f>
        <v>#N/A</v>
      </c>
      <c r="K34" s="323" t="e">
        <f>IF(ISNUMBER(Regressions!L44),ROUND(Regressions!L44, 1), NA())</f>
        <v>#N/A</v>
      </c>
      <c r="L34" s="224" t="e">
        <f>IF(ISNUMBER(Regressions!M44),ROUND(Regressions!M44, 1), NA())</f>
        <v>#N/A</v>
      </c>
      <c r="M34" s="324" t="e">
        <f>IF(ISNUMBER(Regressions!N44),ROUND(Regressions!N44, 1), NA())</f>
        <v>#N/A</v>
      </c>
      <c r="N34" s="223" t="e">
        <f>IF(ISNUMBER(Regressions!O44),ROUND(Regressions!O44, 1), NA())</f>
        <v>#N/A</v>
      </c>
      <c r="O34" s="325" t="e">
        <f>IF(ISNUMBER(Regressions!Q44),ROUND(Regressions!Q44, 1), NA())</f>
        <v>#N/A</v>
      </c>
      <c r="P34" s="323" t="e">
        <f>IF(ISNUMBER(Regressions!R44),ROUND(Regressions!R44, 1), NA())</f>
        <v>#N/A</v>
      </c>
      <c r="Q34" s="201" t="e">
        <f>IF(ISNUMBER(Regressions!S44),ROUND(Regressions!S44, 1), NA())</f>
        <v>#N/A</v>
      </c>
      <c r="R34" s="324" t="e">
        <f>IF(ISNUMBER(Regressions!T44),ROUND(Regressions!T44, 1), NA())</f>
        <v>#N/A</v>
      </c>
      <c r="S34" s="223" t="e">
        <f>IF(ISNUMBER(Regressions!U44),ROUND(Regressions!U44, 1), NA())</f>
        <v>#N/A</v>
      </c>
    </row>
    <row xmlns:x14ac="http://schemas.microsoft.com/office/spreadsheetml/2009/9/ac" r="35" x14ac:dyDescent="0.2">
      <c r="A35" s="320" t="str">
        <f>IF(ISBLANK(Regressions!A45), " ", Regressions!A45)</f>
        <v>San Marino</v>
      </c>
      <c r="B35" s="321">
        <f>IF(ISBLANK(Regressions!B45), " ", Regressions!B45)</f>
        <v>2000</v>
      </c>
      <c r="C35" s="326" t="str">
        <f>IF(ISBLANK(Regressions!C45), " ", Regressions!C45)</f>
        <v>Urban</v>
      </c>
      <c r="D35" s="322">
        <f>IF(ISBLANK(Regressions!D45), " ", Regressions!D45)</f>
        <v>4000.166504516601</v>
      </c>
      <c r="E35" s="200" t="e">
        <f>IF(ISNUMBER(Regressions!E45),ROUND(Regressions!E45, 1), NA())</f>
        <v>#N/A</v>
      </c>
      <c r="F35" s="323" t="e">
        <f>IF(ISNUMBER(Regressions!F45),ROUND(Regressions!F45, 1), NA())</f>
        <v>#N/A</v>
      </c>
      <c r="G35" s="222" t="e">
        <f>IF(ISNUMBER(Regressions!G45),ROUND(Regressions!G45, 1), NA())</f>
        <v>#N/A</v>
      </c>
      <c r="H35" s="324" t="e">
        <f>IF(ISNUMBER(Regressions!H45),ROUND(Regressions!H45, 1), NA())</f>
        <v>#N/A</v>
      </c>
      <c r="I35" s="223" t="e">
        <f>IF(ISNUMBER(Regressions!I45),ROUND(Regressions!I45, 1), NA())</f>
        <v>#N/A</v>
      </c>
      <c r="J35" s="325" t="e">
        <f>IF(ISNUMBER(Regressions!K45),ROUND(Regressions!K45, 1), NA())</f>
        <v>#N/A</v>
      </c>
      <c r="K35" s="323" t="e">
        <f>IF(ISNUMBER(Regressions!L45),ROUND(Regressions!L45, 1), NA())</f>
        <v>#N/A</v>
      </c>
      <c r="L35" s="224" t="e">
        <f>IF(ISNUMBER(Regressions!M45),ROUND(Regressions!M45, 1), NA())</f>
        <v>#N/A</v>
      </c>
      <c r="M35" s="324" t="e">
        <f>IF(ISNUMBER(Regressions!N45),ROUND(Regressions!N45, 1), NA())</f>
        <v>#N/A</v>
      </c>
      <c r="N35" s="223" t="e">
        <f>IF(ISNUMBER(Regressions!O45),ROUND(Regressions!O45, 1), NA())</f>
        <v>#N/A</v>
      </c>
      <c r="O35" s="325" t="e">
        <f>IF(ISNUMBER(Regressions!Q45),ROUND(Regressions!Q45, 1), NA())</f>
        <v>#N/A</v>
      </c>
      <c r="P35" s="323" t="e">
        <f>IF(ISNUMBER(Regressions!R45),ROUND(Regressions!R45, 1), NA())</f>
        <v>#N/A</v>
      </c>
      <c r="Q35" s="201" t="e">
        <f>IF(ISNUMBER(Regressions!S45),ROUND(Regressions!S45, 1), NA())</f>
        <v>#N/A</v>
      </c>
      <c r="R35" s="324" t="e">
        <f>IF(ISNUMBER(Regressions!T45),ROUND(Regressions!T45, 1), NA())</f>
        <v>#N/A</v>
      </c>
      <c r="S35" s="223" t="e">
        <f>IF(ISNUMBER(Regressions!U45),ROUND(Regressions!U45, 1), NA())</f>
        <v>#N/A</v>
      </c>
    </row>
    <row xmlns:x14ac="http://schemas.microsoft.com/office/spreadsheetml/2009/9/ac" r="36" x14ac:dyDescent="0.2">
      <c r="A36" s="320" t="str">
        <f>IF(ISBLANK(Regressions!A46), " ", Regressions!A46)</f>
        <v>San Marino</v>
      </c>
      <c r="B36" s="321">
        <f>IF(ISBLANK(Regressions!B46), " ", Regressions!B46)</f>
        <v>2001</v>
      </c>
      <c r="C36" s="326" t="str">
        <f>IF(ISBLANK(Regressions!C46), " ", Regressions!C46)</f>
        <v>Urban</v>
      </c>
      <c r="D36" s="322">
        <f>IF(ISBLANK(Regressions!D46), " ", Regressions!D46)</f>
        <v>4120.3125</v>
      </c>
      <c r="E36" s="200" t="e">
        <f>IF(ISNUMBER(Regressions!E46),ROUND(Regressions!E46, 1), NA())</f>
        <v>#N/A</v>
      </c>
      <c r="F36" s="323" t="e">
        <f>IF(ISNUMBER(Regressions!F46),ROUND(Regressions!F46, 1), NA())</f>
        <v>#N/A</v>
      </c>
      <c r="G36" s="222" t="e">
        <f>IF(ISNUMBER(Regressions!G46),ROUND(Regressions!G46, 1), NA())</f>
        <v>#N/A</v>
      </c>
      <c r="H36" s="324" t="e">
        <f>IF(ISNUMBER(Regressions!H46),ROUND(Regressions!H46, 1), NA())</f>
        <v>#N/A</v>
      </c>
      <c r="I36" s="223" t="e">
        <f>IF(ISNUMBER(Regressions!I46),ROUND(Regressions!I46, 1), NA())</f>
        <v>#N/A</v>
      </c>
      <c r="J36" s="325" t="e">
        <f>IF(ISNUMBER(Regressions!K46),ROUND(Regressions!K46, 1), NA())</f>
        <v>#N/A</v>
      </c>
      <c r="K36" s="323" t="e">
        <f>IF(ISNUMBER(Regressions!L46),ROUND(Regressions!L46, 1), NA())</f>
        <v>#N/A</v>
      </c>
      <c r="L36" s="224" t="e">
        <f>IF(ISNUMBER(Regressions!M46),ROUND(Regressions!M46, 1), NA())</f>
        <v>#N/A</v>
      </c>
      <c r="M36" s="324" t="e">
        <f>IF(ISNUMBER(Regressions!N46),ROUND(Regressions!N46, 1), NA())</f>
        <v>#N/A</v>
      </c>
      <c r="N36" s="223" t="e">
        <f>IF(ISNUMBER(Regressions!O46),ROUND(Regressions!O46, 1), NA())</f>
        <v>#N/A</v>
      </c>
      <c r="O36" s="325" t="e">
        <f>IF(ISNUMBER(Regressions!Q46),ROUND(Regressions!Q46, 1), NA())</f>
        <v>#N/A</v>
      </c>
      <c r="P36" s="323" t="e">
        <f>IF(ISNUMBER(Regressions!R46),ROUND(Regressions!R46, 1), NA())</f>
        <v>#N/A</v>
      </c>
      <c r="Q36" s="201" t="e">
        <f>IF(ISNUMBER(Regressions!S46),ROUND(Regressions!S46, 1), NA())</f>
        <v>#N/A</v>
      </c>
      <c r="R36" s="324" t="e">
        <f>IF(ISNUMBER(Regressions!T46),ROUND(Regressions!T46, 1), NA())</f>
        <v>#N/A</v>
      </c>
      <c r="S36" s="223" t="e">
        <f>IF(ISNUMBER(Regressions!U46),ROUND(Regressions!U46, 1), NA())</f>
        <v>#N/A</v>
      </c>
    </row>
    <row xmlns:x14ac="http://schemas.microsoft.com/office/spreadsheetml/2009/9/ac" r="37" x14ac:dyDescent="0.2">
      <c r="A37" s="320" t="str">
        <f>IF(ISBLANK(Regressions!A47), " ", Regressions!A47)</f>
        <v>San Marino</v>
      </c>
      <c r="B37" s="321">
        <f>IF(ISBLANK(Regressions!B47), " ", Regressions!B47)</f>
        <v>2002</v>
      </c>
      <c r="C37" s="326" t="str">
        <f>IF(ISBLANK(Regressions!C47), " ", Regressions!C47)</f>
        <v>Urban</v>
      </c>
      <c r="D37" s="322">
        <f>IF(ISBLANK(Regressions!D47), " ", Regressions!D47)</f>
        <v>4222.8681372070314</v>
      </c>
      <c r="E37" s="200" t="e">
        <f>IF(ISNUMBER(Regressions!E47),ROUND(Regressions!E47, 1), NA())</f>
        <v>#N/A</v>
      </c>
      <c r="F37" s="323" t="e">
        <f>IF(ISNUMBER(Regressions!F47),ROUND(Regressions!F47, 1), NA())</f>
        <v>#N/A</v>
      </c>
      <c r="G37" s="222" t="e">
        <f>IF(ISNUMBER(Regressions!G47),ROUND(Regressions!G47, 1), NA())</f>
        <v>#N/A</v>
      </c>
      <c r="H37" s="324" t="e">
        <f>IF(ISNUMBER(Regressions!H47),ROUND(Regressions!H47, 1), NA())</f>
        <v>#N/A</v>
      </c>
      <c r="I37" s="223" t="e">
        <f>IF(ISNUMBER(Regressions!I47),ROUND(Regressions!I47, 1), NA())</f>
        <v>#N/A</v>
      </c>
      <c r="J37" s="325" t="e">
        <f>IF(ISNUMBER(Regressions!K47),ROUND(Regressions!K47, 1), NA())</f>
        <v>#N/A</v>
      </c>
      <c r="K37" s="323" t="e">
        <f>IF(ISNUMBER(Regressions!L47),ROUND(Regressions!L47, 1), NA())</f>
        <v>#N/A</v>
      </c>
      <c r="L37" s="224" t="e">
        <f>IF(ISNUMBER(Regressions!M47),ROUND(Regressions!M47, 1), NA())</f>
        <v>#N/A</v>
      </c>
      <c r="M37" s="324" t="e">
        <f>IF(ISNUMBER(Regressions!N47),ROUND(Regressions!N47, 1), NA())</f>
        <v>#N/A</v>
      </c>
      <c r="N37" s="223" t="e">
        <f>IF(ISNUMBER(Regressions!O47),ROUND(Regressions!O47, 1), NA())</f>
        <v>#N/A</v>
      </c>
      <c r="O37" s="325" t="e">
        <f>IF(ISNUMBER(Regressions!Q47),ROUND(Regressions!Q47, 1), NA())</f>
        <v>#N/A</v>
      </c>
      <c r="P37" s="323" t="e">
        <f>IF(ISNUMBER(Regressions!R47),ROUND(Regressions!R47, 1), NA())</f>
        <v>#N/A</v>
      </c>
      <c r="Q37" s="201" t="e">
        <f>IF(ISNUMBER(Regressions!S47),ROUND(Regressions!S47, 1), NA())</f>
        <v>#N/A</v>
      </c>
      <c r="R37" s="324" t="e">
        <f>IF(ISNUMBER(Regressions!T47),ROUND(Regressions!T47, 1), NA())</f>
        <v>#N/A</v>
      </c>
      <c r="S37" s="223" t="e">
        <f>IF(ISNUMBER(Regressions!U47),ROUND(Regressions!U47, 1), NA())</f>
        <v>#N/A</v>
      </c>
    </row>
    <row xmlns:x14ac="http://schemas.microsoft.com/office/spreadsheetml/2009/9/ac" r="38" x14ac:dyDescent="0.2">
      <c r="A38" s="320" t="str">
        <f>IF(ISBLANK(Regressions!A48), " ", Regressions!A48)</f>
        <v>San Marino</v>
      </c>
      <c r="B38" s="321">
        <f>IF(ISBLANK(Regressions!B48), " ", Regressions!B48)</f>
        <v>2003</v>
      </c>
      <c r="C38" s="326" t="str">
        <f>IF(ISBLANK(Regressions!C48), " ", Regressions!C48)</f>
        <v>Urban</v>
      </c>
      <c r="D38" s="322">
        <f>IF(ISBLANK(Regressions!D48), " ", Regressions!D48)</f>
        <v>4312.5126799774171</v>
      </c>
      <c r="E38" s="200" t="e">
        <f>IF(ISNUMBER(Regressions!E48),ROUND(Regressions!E48, 1), NA())</f>
        <v>#N/A</v>
      </c>
      <c r="F38" s="323" t="e">
        <f>IF(ISNUMBER(Regressions!F48),ROUND(Regressions!F48, 1), NA())</f>
        <v>#N/A</v>
      </c>
      <c r="G38" s="222" t="e">
        <f>IF(ISNUMBER(Regressions!G48),ROUND(Regressions!G48, 1), NA())</f>
        <v>#N/A</v>
      </c>
      <c r="H38" s="324" t="e">
        <f>IF(ISNUMBER(Regressions!H48),ROUND(Regressions!H48, 1), NA())</f>
        <v>#N/A</v>
      </c>
      <c r="I38" s="223" t="e">
        <f>IF(ISNUMBER(Regressions!I48),ROUND(Regressions!I48, 1), NA())</f>
        <v>#N/A</v>
      </c>
      <c r="J38" s="325" t="e">
        <f>IF(ISNUMBER(Regressions!K48),ROUND(Regressions!K48, 1), NA())</f>
        <v>#N/A</v>
      </c>
      <c r="K38" s="323" t="e">
        <f>IF(ISNUMBER(Regressions!L48),ROUND(Regressions!L48, 1), NA())</f>
        <v>#N/A</v>
      </c>
      <c r="L38" s="224" t="e">
        <f>IF(ISNUMBER(Regressions!M48),ROUND(Regressions!M48, 1), NA())</f>
        <v>#N/A</v>
      </c>
      <c r="M38" s="324" t="e">
        <f>IF(ISNUMBER(Regressions!N48),ROUND(Regressions!N48, 1), NA())</f>
        <v>#N/A</v>
      </c>
      <c r="N38" s="223" t="e">
        <f>IF(ISNUMBER(Regressions!O48),ROUND(Regressions!O48, 1), NA())</f>
        <v>#N/A</v>
      </c>
      <c r="O38" s="325" t="e">
        <f>IF(ISNUMBER(Regressions!Q48),ROUND(Regressions!Q48, 1), NA())</f>
        <v>#N/A</v>
      </c>
      <c r="P38" s="323" t="e">
        <f>IF(ISNUMBER(Regressions!R48),ROUND(Regressions!R48, 1), NA())</f>
        <v>#N/A</v>
      </c>
      <c r="Q38" s="201" t="e">
        <f>IF(ISNUMBER(Regressions!S48),ROUND(Regressions!S48, 1), NA())</f>
        <v>#N/A</v>
      </c>
      <c r="R38" s="324" t="e">
        <f>IF(ISNUMBER(Regressions!T48),ROUND(Regressions!T48, 1), NA())</f>
        <v>#N/A</v>
      </c>
      <c r="S38" s="223" t="e">
        <f>IF(ISNUMBER(Regressions!U48),ROUND(Regressions!U48, 1), NA())</f>
        <v>#N/A</v>
      </c>
    </row>
    <row xmlns:x14ac="http://schemas.microsoft.com/office/spreadsheetml/2009/9/ac" r="39" x14ac:dyDescent="0.2">
      <c r="A39" s="320" t="str">
        <f>IF(ISBLANK(Regressions!A49), " ", Regressions!A49)</f>
        <v>San Marino</v>
      </c>
      <c r="B39" s="321">
        <f>IF(ISBLANK(Regressions!B49), " ", Regressions!B49)</f>
        <v>2004</v>
      </c>
      <c r="C39" s="326" t="str">
        <f>IF(ISBLANK(Regressions!C49), " ", Regressions!C49)</f>
        <v>Urban</v>
      </c>
      <c r="D39" s="322">
        <f>IF(ISBLANK(Regressions!D49), " ", Regressions!D49)</f>
        <v>4411.1616928100584</v>
      </c>
      <c r="E39" s="200" t="e">
        <f>IF(ISNUMBER(Regressions!E49),ROUND(Regressions!E49, 1), NA())</f>
        <v>#N/A</v>
      </c>
      <c r="F39" s="323" t="e">
        <f>IF(ISNUMBER(Regressions!F49),ROUND(Regressions!F49, 1), NA())</f>
        <v>#N/A</v>
      </c>
      <c r="G39" s="222" t="e">
        <f>IF(ISNUMBER(Regressions!G49),ROUND(Regressions!G49, 1), NA())</f>
        <v>#N/A</v>
      </c>
      <c r="H39" s="324" t="e">
        <f>IF(ISNUMBER(Regressions!H49),ROUND(Regressions!H49, 1), NA())</f>
        <v>#N/A</v>
      </c>
      <c r="I39" s="223" t="e">
        <f>IF(ISNUMBER(Regressions!I49),ROUND(Regressions!I49, 1), NA())</f>
        <v>#N/A</v>
      </c>
      <c r="J39" s="325" t="e">
        <f>IF(ISNUMBER(Regressions!K49),ROUND(Regressions!K49, 1), NA())</f>
        <v>#N/A</v>
      </c>
      <c r="K39" s="323" t="e">
        <f>IF(ISNUMBER(Regressions!L49),ROUND(Regressions!L49, 1), NA())</f>
        <v>#N/A</v>
      </c>
      <c r="L39" s="224" t="e">
        <f>IF(ISNUMBER(Regressions!M49),ROUND(Regressions!M49, 1), NA())</f>
        <v>#N/A</v>
      </c>
      <c r="M39" s="324" t="e">
        <f>IF(ISNUMBER(Regressions!N49),ROUND(Regressions!N49, 1), NA())</f>
        <v>#N/A</v>
      </c>
      <c r="N39" s="223" t="e">
        <f>IF(ISNUMBER(Regressions!O49),ROUND(Regressions!O49, 1), NA())</f>
        <v>#N/A</v>
      </c>
      <c r="O39" s="325" t="e">
        <f>IF(ISNUMBER(Regressions!Q49),ROUND(Regressions!Q49, 1), NA())</f>
        <v>#N/A</v>
      </c>
      <c r="P39" s="323" t="e">
        <f>IF(ISNUMBER(Regressions!R49),ROUND(Regressions!R49, 1), NA())</f>
        <v>#N/A</v>
      </c>
      <c r="Q39" s="201" t="e">
        <f>IF(ISNUMBER(Regressions!S49),ROUND(Regressions!S49, 1), NA())</f>
        <v>#N/A</v>
      </c>
      <c r="R39" s="324" t="e">
        <f>IF(ISNUMBER(Regressions!T49),ROUND(Regressions!T49, 1), NA())</f>
        <v>#N/A</v>
      </c>
      <c r="S39" s="223" t="e">
        <f>IF(ISNUMBER(Regressions!U49),ROUND(Regressions!U49, 1), NA())</f>
        <v>#N/A</v>
      </c>
    </row>
    <row xmlns:x14ac="http://schemas.microsoft.com/office/spreadsheetml/2009/9/ac" r="40" x14ac:dyDescent="0.2">
      <c r="A40" s="320" t="str">
        <f>IF(ISBLANK(Regressions!A50), " ", Regressions!A50)</f>
        <v>San Marino</v>
      </c>
      <c r="B40" s="321">
        <f>IF(ISBLANK(Regressions!B50), " ", Regressions!B50)</f>
        <v>2005</v>
      </c>
      <c r="C40" s="326" t="str">
        <f>IF(ISBLANK(Regressions!C50), " ", Regressions!C50)</f>
        <v>Urban</v>
      </c>
      <c r="D40" s="322">
        <f>IF(ISBLANK(Regressions!D50), " ", Regressions!D50)</f>
        <v>4533.744140625</v>
      </c>
      <c r="E40" s="200" t="e">
        <f>IF(ISNUMBER(Regressions!E50),ROUND(Regressions!E50, 1), NA())</f>
        <v>#N/A</v>
      </c>
      <c r="F40" s="323" t="e">
        <f>IF(ISNUMBER(Regressions!F50),ROUND(Regressions!F50, 1), NA())</f>
        <v>#N/A</v>
      </c>
      <c r="G40" s="222" t="e">
        <f>IF(ISNUMBER(Regressions!G50),ROUND(Regressions!G50, 1), NA())</f>
        <v>#N/A</v>
      </c>
      <c r="H40" s="324" t="e">
        <f>IF(ISNUMBER(Regressions!H50),ROUND(Regressions!H50, 1), NA())</f>
        <v>#N/A</v>
      </c>
      <c r="I40" s="223" t="e">
        <f>IF(ISNUMBER(Regressions!I50),ROUND(Regressions!I50, 1), NA())</f>
        <v>#N/A</v>
      </c>
      <c r="J40" s="325" t="e">
        <f>IF(ISNUMBER(Regressions!K50),ROUND(Regressions!K50, 1), NA())</f>
        <v>#N/A</v>
      </c>
      <c r="K40" s="323" t="e">
        <f>IF(ISNUMBER(Regressions!L50),ROUND(Regressions!L50, 1), NA())</f>
        <v>#N/A</v>
      </c>
      <c r="L40" s="224" t="e">
        <f>IF(ISNUMBER(Regressions!M50),ROUND(Regressions!M50, 1), NA())</f>
        <v>#N/A</v>
      </c>
      <c r="M40" s="324" t="e">
        <f>IF(ISNUMBER(Regressions!N50),ROUND(Regressions!N50, 1), NA())</f>
        <v>#N/A</v>
      </c>
      <c r="N40" s="223" t="e">
        <f>IF(ISNUMBER(Regressions!O50),ROUND(Regressions!O50, 1), NA())</f>
        <v>#N/A</v>
      </c>
      <c r="O40" s="325" t="e">
        <f>IF(ISNUMBER(Regressions!Q50),ROUND(Regressions!Q50, 1), NA())</f>
        <v>#N/A</v>
      </c>
      <c r="P40" s="323" t="e">
        <f>IF(ISNUMBER(Regressions!R50),ROUND(Regressions!R50, 1), NA())</f>
        <v>#N/A</v>
      </c>
      <c r="Q40" s="201" t="e">
        <f>IF(ISNUMBER(Regressions!S50),ROUND(Regressions!S50, 1), NA())</f>
        <v>#N/A</v>
      </c>
      <c r="R40" s="324" t="e">
        <f>IF(ISNUMBER(Regressions!T50),ROUND(Regressions!T50, 1), NA())</f>
        <v>#N/A</v>
      </c>
      <c r="S40" s="223" t="e">
        <f>IF(ISNUMBER(Regressions!U50),ROUND(Regressions!U50, 1), NA())</f>
        <v>#N/A</v>
      </c>
    </row>
    <row xmlns:x14ac="http://schemas.microsoft.com/office/spreadsheetml/2009/9/ac" r="41" x14ac:dyDescent="0.2">
      <c r="A41" s="320" t="str">
        <f>IF(ISBLANK(Regressions!A51), " ", Regressions!A51)</f>
        <v>San Marino</v>
      </c>
      <c r="B41" s="321">
        <f>IF(ISBLANK(Regressions!B51), " ", Regressions!B51)</f>
        <v>2006</v>
      </c>
      <c r="C41" s="326" t="str">
        <f>IF(ISBLANK(Regressions!C51), " ", Regressions!C51)</f>
        <v>Urban</v>
      </c>
      <c r="D41" s="322">
        <f>IF(ISBLANK(Regressions!D51), " ", Regressions!D51)</f>
        <v>4637.3272029876707</v>
      </c>
      <c r="E41" s="200" t="e">
        <f>IF(ISNUMBER(Regressions!E51),ROUND(Regressions!E51, 1), NA())</f>
        <v>#N/A</v>
      </c>
      <c r="F41" s="323" t="e">
        <f>IF(ISNUMBER(Regressions!F51),ROUND(Regressions!F51, 1), NA())</f>
        <v>#N/A</v>
      </c>
      <c r="G41" s="222" t="e">
        <f>IF(ISNUMBER(Regressions!G51),ROUND(Regressions!G51, 1), NA())</f>
        <v>#N/A</v>
      </c>
      <c r="H41" s="324" t="e">
        <f>IF(ISNUMBER(Regressions!H51),ROUND(Regressions!H51, 1), NA())</f>
        <v>#N/A</v>
      </c>
      <c r="I41" s="223" t="e">
        <f>IF(ISNUMBER(Regressions!I51),ROUND(Regressions!I51, 1), NA())</f>
        <v>#N/A</v>
      </c>
      <c r="J41" s="325" t="e">
        <f>IF(ISNUMBER(Regressions!K51),ROUND(Regressions!K51, 1), NA())</f>
        <v>#N/A</v>
      </c>
      <c r="K41" s="323" t="e">
        <f>IF(ISNUMBER(Regressions!L51),ROUND(Regressions!L51, 1), NA())</f>
        <v>#N/A</v>
      </c>
      <c r="L41" s="224" t="e">
        <f>IF(ISNUMBER(Regressions!M51),ROUND(Regressions!M51, 1), NA())</f>
        <v>#N/A</v>
      </c>
      <c r="M41" s="324" t="e">
        <f>IF(ISNUMBER(Regressions!N51),ROUND(Regressions!N51, 1), NA())</f>
        <v>#N/A</v>
      </c>
      <c r="N41" s="223" t="e">
        <f>IF(ISNUMBER(Regressions!O51),ROUND(Regressions!O51, 1), NA())</f>
        <v>#N/A</v>
      </c>
      <c r="O41" s="325" t="e">
        <f>IF(ISNUMBER(Regressions!Q51),ROUND(Regressions!Q51, 1), NA())</f>
        <v>#N/A</v>
      </c>
      <c r="P41" s="323" t="e">
        <f>IF(ISNUMBER(Regressions!R51),ROUND(Regressions!R51, 1), NA())</f>
        <v>#N/A</v>
      </c>
      <c r="Q41" s="201" t="e">
        <f>IF(ISNUMBER(Regressions!S51),ROUND(Regressions!S51, 1), NA())</f>
        <v>#N/A</v>
      </c>
      <c r="R41" s="324" t="e">
        <f>IF(ISNUMBER(Regressions!T51),ROUND(Regressions!T51, 1), NA())</f>
        <v>#N/A</v>
      </c>
      <c r="S41" s="223" t="e">
        <f>IF(ISNUMBER(Regressions!U51),ROUND(Regressions!U51, 1), NA())</f>
        <v>#N/A</v>
      </c>
    </row>
    <row xmlns:x14ac="http://schemas.microsoft.com/office/spreadsheetml/2009/9/ac" r="42" x14ac:dyDescent="0.2">
      <c r="A42" s="320" t="str">
        <f>IF(ISBLANK(Regressions!A52), " ", Regressions!A52)</f>
        <v>San Marino</v>
      </c>
      <c r="B42" s="321">
        <f>IF(ISBLANK(Regressions!B52), " ", Regressions!B52)</f>
        <v>2007</v>
      </c>
      <c r="C42" s="326" t="str">
        <f>IF(ISBLANK(Regressions!C52), " ", Regressions!C52)</f>
        <v>Urban</v>
      </c>
      <c r="D42" s="322">
        <f>IF(ISBLANK(Regressions!D52), " ", Regressions!D52)</f>
        <v>4740.8494888305668</v>
      </c>
      <c r="E42" s="200" t="e">
        <f>IF(ISNUMBER(Regressions!E52),ROUND(Regressions!E52, 1), NA())</f>
        <v>#N/A</v>
      </c>
      <c r="F42" s="323" t="e">
        <f>IF(ISNUMBER(Regressions!F52),ROUND(Regressions!F52, 1), NA())</f>
        <v>#N/A</v>
      </c>
      <c r="G42" s="222" t="e">
        <f>IF(ISNUMBER(Regressions!G52),ROUND(Regressions!G52, 1), NA())</f>
        <v>#N/A</v>
      </c>
      <c r="H42" s="324" t="e">
        <f>IF(ISNUMBER(Regressions!H52),ROUND(Regressions!H52, 1), NA())</f>
        <v>#N/A</v>
      </c>
      <c r="I42" s="223" t="e">
        <f>IF(ISNUMBER(Regressions!I52),ROUND(Regressions!I52, 1), NA())</f>
        <v>#N/A</v>
      </c>
      <c r="J42" s="325" t="e">
        <f>IF(ISNUMBER(Regressions!K52),ROUND(Regressions!K52, 1), NA())</f>
        <v>#N/A</v>
      </c>
      <c r="K42" s="323" t="e">
        <f>IF(ISNUMBER(Regressions!L52),ROUND(Regressions!L52, 1), NA())</f>
        <v>#N/A</v>
      </c>
      <c r="L42" s="224" t="e">
        <f>IF(ISNUMBER(Regressions!M52),ROUND(Regressions!M52, 1), NA())</f>
        <v>#N/A</v>
      </c>
      <c r="M42" s="324" t="e">
        <f>IF(ISNUMBER(Regressions!N52),ROUND(Regressions!N52, 1), NA())</f>
        <v>#N/A</v>
      </c>
      <c r="N42" s="223" t="e">
        <f>IF(ISNUMBER(Regressions!O52),ROUND(Regressions!O52, 1), NA())</f>
        <v>#N/A</v>
      </c>
      <c r="O42" s="325" t="e">
        <f>IF(ISNUMBER(Regressions!Q52),ROUND(Regressions!Q52, 1), NA())</f>
        <v>#N/A</v>
      </c>
      <c r="P42" s="323" t="e">
        <f>IF(ISNUMBER(Regressions!R52),ROUND(Regressions!R52, 1), NA())</f>
        <v>#N/A</v>
      </c>
      <c r="Q42" s="201" t="e">
        <f>IF(ISNUMBER(Regressions!S52),ROUND(Regressions!S52, 1), NA())</f>
        <v>#N/A</v>
      </c>
      <c r="R42" s="324" t="e">
        <f>IF(ISNUMBER(Regressions!T52),ROUND(Regressions!T52, 1), NA())</f>
        <v>#N/A</v>
      </c>
      <c r="S42" s="223" t="e">
        <f>IF(ISNUMBER(Regressions!U52),ROUND(Regressions!U52, 1), NA())</f>
        <v>#N/A</v>
      </c>
    </row>
    <row xmlns:x14ac="http://schemas.microsoft.com/office/spreadsheetml/2009/9/ac" r="43" x14ac:dyDescent="0.2">
      <c r="A43" s="320" t="str">
        <f>IF(ISBLANK(Regressions!A53), " ", Regressions!A53)</f>
        <v>San Marino</v>
      </c>
      <c r="B43" s="321">
        <f>IF(ISBLANK(Regressions!B53), " ", Regressions!B53)</f>
        <v>2008</v>
      </c>
      <c r="C43" s="326" t="str">
        <f>IF(ISBLANK(Regressions!C53), " ", Regressions!C53)</f>
        <v>Urban</v>
      </c>
      <c r="D43" s="322">
        <f>IF(ISBLANK(Regressions!D53), " ", Regressions!D53)</f>
        <v>4832.7427169036864</v>
      </c>
      <c r="E43" s="200" t="e">
        <f>IF(ISNUMBER(Regressions!E53),ROUND(Regressions!E53, 1), NA())</f>
        <v>#N/A</v>
      </c>
      <c r="F43" s="323" t="e">
        <f>IF(ISNUMBER(Regressions!F53),ROUND(Regressions!F53, 1), NA())</f>
        <v>#N/A</v>
      </c>
      <c r="G43" s="222" t="e">
        <f>IF(ISNUMBER(Regressions!G53),ROUND(Regressions!G53, 1), NA())</f>
        <v>#N/A</v>
      </c>
      <c r="H43" s="324" t="e">
        <f>IF(ISNUMBER(Regressions!H53),ROUND(Regressions!H53, 1), NA())</f>
        <v>#N/A</v>
      </c>
      <c r="I43" s="223" t="e">
        <f>IF(ISNUMBER(Regressions!I53),ROUND(Regressions!I53, 1), NA())</f>
        <v>#N/A</v>
      </c>
      <c r="J43" s="325" t="e">
        <f>IF(ISNUMBER(Regressions!K53),ROUND(Regressions!K53, 1), NA())</f>
        <v>#N/A</v>
      </c>
      <c r="K43" s="323" t="e">
        <f>IF(ISNUMBER(Regressions!L53),ROUND(Regressions!L53, 1), NA())</f>
        <v>#N/A</v>
      </c>
      <c r="L43" s="224" t="e">
        <f>IF(ISNUMBER(Regressions!M53),ROUND(Regressions!M53, 1), NA())</f>
        <v>#N/A</v>
      </c>
      <c r="M43" s="324" t="e">
        <f>IF(ISNUMBER(Regressions!N53),ROUND(Regressions!N53, 1), NA())</f>
        <v>#N/A</v>
      </c>
      <c r="N43" s="223" t="e">
        <f>IF(ISNUMBER(Regressions!O53),ROUND(Regressions!O53, 1), NA())</f>
        <v>#N/A</v>
      </c>
      <c r="O43" s="325" t="e">
        <f>IF(ISNUMBER(Regressions!Q53),ROUND(Regressions!Q53, 1), NA())</f>
        <v>#N/A</v>
      </c>
      <c r="P43" s="323" t="e">
        <f>IF(ISNUMBER(Regressions!R53),ROUND(Regressions!R53, 1), NA())</f>
        <v>#N/A</v>
      </c>
      <c r="Q43" s="201" t="e">
        <f>IF(ISNUMBER(Regressions!S53),ROUND(Regressions!S53, 1), NA())</f>
        <v>#N/A</v>
      </c>
      <c r="R43" s="324" t="e">
        <f>IF(ISNUMBER(Regressions!T53),ROUND(Regressions!T53, 1), NA())</f>
        <v>#N/A</v>
      </c>
      <c r="S43" s="223" t="e">
        <f>IF(ISNUMBER(Regressions!U53),ROUND(Regressions!U53, 1), NA())</f>
        <v>#N/A</v>
      </c>
    </row>
    <row xmlns:x14ac="http://schemas.microsoft.com/office/spreadsheetml/2009/9/ac" r="44" x14ac:dyDescent="0.2">
      <c r="A44" s="320" t="str">
        <f>IF(ISBLANK(Regressions!A54), " ", Regressions!A54)</f>
        <v>San Marino</v>
      </c>
      <c r="B44" s="321">
        <f>IF(ISBLANK(Regressions!B54), " ", Regressions!B54)</f>
        <v>2009</v>
      </c>
      <c r="C44" s="326" t="str">
        <f>IF(ISBLANK(Regressions!C54), " ", Regressions!C54)</f>
        <v>Urban</v>
      </c>
      <c r="D44" s="322">
        <f>IF(ISBLANK(Regressions!D54), " ", Regressions!D54)</f>
        <v>4899.5605659484863</v>
      </c>
      <c r="E44" s="200" t="e">
        <f>IF(ISNUMBER(Regressions!E54),ROUND(Regressions!E54, 1), NA())</f>
        <v>#N/A</v>
      </c>
      <c r="F44" s="323" t="e">
        <f>IF(ISNUMBER(Regressions!F54),ROUND(Regressions!F54, 1), NA())</f>
        <v>#N/A</v>
      </c>
      <c r="G44" s="222" t="e">
        <f>IF(ISNUMBER(Regressions!G54),ROUND(Regressions!G54, 1), NA())</f>
        <v>#N/A</v>
      </c>
      <c r="H44" s="324" t="e">
        <f>IF(ISNUMBER(Regressions!H54),ROUND(Regressions!H54, 1), NA())</f>
        <v>#N/A</v>
      </c>
      <c r="I44" s="223" t="e">
        <f>IF(ISNUMBER(Regressions!I54),ROUND(Regressions!I54, 1), NA())</f>
        <v>#N/A</v>
      </c>
      <c r="J44" s="325" t="e">
        <f>IF(ISNUMBER(Regressions!K54),ROUND(Regressions!K54, 1), NA())</f>
        <v>#N/A</v>
      </c>
      <c r="K44" s="323" t="e">
        <f>IF(ISNUMBER(Regressions!L54),ROUND(Regressions!L54, 1), NA())</f>
        <v>#N/A</v>
      </c>
      <c r="L44" s="224" t="e">
        <f>IF(ISNUMBER(Regressions!M54),ROUND(Regressions!M54, 1), NA())</f>
        <v>#N/A</v>
      </c>
      <c r="M44" s="324" t="e">
        <f>IF(ISNUMBER(Regressions!N54),ROUND(Regressions!N54, 1), NA())</f>
        <v>#N/A</v>
      </c>
      <c r="N44" s="223" t="e">
        <f>IF(ISNUMBER(Regressions!O54),ROUND(Regressions!O54, 1), NA())</f>
        <v>#N/A</v>
      </c>
      <c r="O44" s="325" t="e">
        <f>IF(ISNUMBER(Regressions!Q54),ROUND(Regressions!Q54, 1), NA())</f>
        <v>#N/A</v>
      </c>
      <c r="P44" s="323" t="e">
        <f>IF(ISNUMBER(Regressions!R54),ROUND(Regressions!R54, 1), NA())</f>
        <v>#N/A</v>
      </c>
      <c r="Q44" s="201" t="e">
        <f>IF(ISNUMBER(Regressions!S54),ROUND(Regressions!S54, 1), NA())</f>
        <v>#N/A</v>
      </c>
      <c r="R44" s="324" t="e">
        <f>IF(ISNUMBER(Regressions!T54),ROUND(Regressions!T54, 1), NA())</f>
        <v>#N/A</v>
      </c>
      <c r="S44" s="223" t="e">
        <f>IF(ISNUMBER(Regressions!U54),ROUND(Regressions!U54, 1), NA())</f>
        <v>#N/A</v>
      </c>
    </row>
    <row xmlns:x14ac="http://schemas.microsoft.com/office/spreadsheetml/2009/9/ac" r="45" x14ac:dyDescent="0.2">
      <c r="A45" s="320" t="str">
        <f>IF(ISBLANK(Regressions!A55), " ", Regressions!A55)</f>
        <v>San Marino</v>
      </c>
      <c r="B45" s="321">
        <f>IF(ISBLANK(Regressions!B55), " ", Regressions!B55)</f>
        <v>2010</v>
      </c>
      <c r="C45" s="326" t="str">
        <f>IF(ISBLANK(Regressions!C55), " ", Regressions!C55)</f>
        <v>Urban</v>
      </c>
      <c r="D45" s="322">
        <f>IF(ISBLANK(Regressions!D55), " ", Regressions!D55)</f>
        <v>4952.6300894927981</v>
      </c>
      <c r="E45" s="200" t="e">
        <f>IF(ISNUMBER(Regressions!E55),ROUND(Regressions!E55, 1), NA())</f>
        <v>#N/A</v>
      </c>
      <c r="F45" s="323" t="e">
        <f>IF(ISNUMBER(Regressions!F55),ROUND(Regressions!F55, 1), NA())</f>
        <v>#N/A</v>
      </c>
      <c r="G45" s="222" t="e">
        <f>IF(ISNUMBER(Regressions!G55),ROUND(Regressions!G55, 1), NA())</f>
        <v>#N/A</v>
      </c>
      <c r="H45" s="324" t="e">
        <f>IF(ISNUMBER(Regressions!H55),ROUND(Regressions!H55, 1), NA())</f>
        <v>#N/A</v>
      </c>
      <c r="I45" s="223" t="e">
        <f>IF(ISNUMBER(Regressions!I55),ROUND(Regressions!I55, 1), NA())</f>
        <v>#N/A</v>
      </c>
      <c r="J45" s="325" t="e">
        <f>IF(ISNUMBER(Regressions!K55),ROUND(Regressions!K55, 1), NA())</f>
        <v>#N/A</v>
      </c>
      <c r="K45" s="323" t="e">
        <f>IF(ISNUMBER(Regressions!L55),ROUND(Regressions!L55, 1), NA())</f>
        <v>#N/A</v>
      </c>
      <c r="L45" s="224" t="e">
        <f>IF(ISNUMBER(Regressions!M55),ROUND(Regressions!M55, 1), NA())</f>
        <v>#N/A</v>
      </c>
      <c r="M45" s="324" t="e">
        <f>IF(ISNUMBER(Regressions!N55),ROUND(Regressions!N55, 1), NA())</f>
        <v>#N/A</v>
      </c>
      <c r="N45" s="223" t="e">
        <f>IF(ISNUMBER(Regressions!O55),ROUND(Regressions!O55, 1), NA())</f>
        <v>#N/A</v>
      </c>
      <c r="O45" s="325" t="e">
        <f>IF(ISNUMBER(Regressions!Q55),ROUND(Regressions!Q55, 1), NA())</f>
        <v>#N/A</v>
      </c>
      <c r="P45" s="323" t="e">
        <f>IF(ISNUMBER(Regressions!R55),ROUND(Regressions!R55, 1), NA())</f>
        <v>#N/A</v>
      </c>
      <c r="Q45" s="201" t="e">
        <f>IF(ISNUMBER(Regressions!S55),ROUND(Regressions!S55, 1), NA())</f>
        <v>#N/A</v>
      </c>
      <c r="R45" s="324" t="e">
        <f>IF(ISNUMBER(Regressions!T55),ROUND(Regressions!T55, 1), NA())</f>
        <v>#N/A</v>
      </c>
      <c r="S45" s="223" t="e">
        <f>IF(ISNUMBER(Regressions!U55),ROUND(Regressions!U55, 1), NA())</f>
        <v>#N/A</v>
      </c>
    </row>
    <row xmlns:x14ac="http://schemas.microsoft.com/office/spreadsheetml/2009/9/ac" r="46" x14ac:dyDescent="0.2">
      <c r="A46" s="320" t="str">
        <f>IF(ISBLANK(Regressions!A56), " ", Regressions!A56)</f>
        <v>San Marino</v>
      </c>
      <c r="B46" s="321">
        <f>IF(ISBLANK(Regressions!B56), " ", Regressions!B56)</f>
        <v>2011</v>
      </c>
      <c r="C46" s="326" t="str">
        <f>IF(ISBLANK(Regressions!C56), " ", Regressions!C56)</f>
        <v>Urban</v>
      </c>
      <c r="D46" s="322">
        <f>IF(ISBLANK(Regressions!D56), " ", Regressions!D56)</f>
        <v>5049.4677429199219</v>
      </c>
      <c r="E46" s="200" t="e">
        <f>IF(ISNUMBER(Regressions!E56),ROUND(Regressions!E56, 1), NA())</f>
        <v>#N/A</v>
      </c>
      <c r="F46" s="323" t="e">
        <f>IF(ISNUMBER(Regressions!F56),ROUND(Regressions!F56, 1), NA())</f>
        <v>#N/A</v>
      </c>
      <c r="G46" s="222" t="e">
        <f>IF(ISNUMBER(Regressions!G56),ROUND(Regressions!G56, 1), NA())</f>
        <v>#N/A</v>
      </c>
      <c r="H46" s="324" t="e">
        <f>IF(ISNUMBER(Regressions!H56),ROUND(Regressions!H56, 1), NA())</f>
        <v>#N/A</v>
      </c>
      <c r="I46" s="223" t="e">
        <f>IF(ISNUMBER(Regressions!I56),ROUND(Regressions!I56, 1), NA())</f>
        <v>#N/A</v>
      </c>
      <c r="J46" s="325" t="e">
        <f>IF(ISNUMBER(Regressions!K56),ROUND(Regressions!K56, 1), NA())</f>
        <v>#N/A</v>
      </c>
      <c r="K46" s="323" t="e">
        <f>IF(ISNUMBER(Regressions!L56),ROUND(Regressions!L56, 1), NA())</f>
        <v>#N/A</v>
      </c>
      <c r="L46" s="224" t="e">
        <f>IF(ISNUMBER(Regressions!M56),ROUND(Regressions!M56, 1), NA())</f>
        <v>#N/A</v>
      </c>
      <c r="M46" s="324" t="e">
        <f>IF(ISNUMBER(Regressions!N56),ROUND(Regressions!N56, 1), NA())</f>
        <v>#N/A</v>
      </c>
      <c r="N46" s="223" t="e">
        <f>IF(ISNUMBER(Regressions!O56),ROUND(Regressions!O56, 1), NA())</f>
        <v>#N/A</v>
      </c>
      <c r="O46" s="325" t="e">
        <f>IF(ISNUMBER(Regressions!Q56),ROUND(Regressions!Q56, 1), NA())</f>
        <v>#N/A</v>
      </c>
      <c r="P46" s="323" t="e">
        <f>IF(ISNUMBER(Regressions!R56),ROUND(Regressions!R56, 1), NA())</f>
        <v>#N/A</v>
      </c>
      <c r="Q46" s="201" t="e">
        <f>IF(ISNUMBER(Regressions!S56),ROUND(Regressions!S56, 1), NA())</f>
        <v>#N/A</v>
      </c>
      <c r="R46" s="324" t="e">
        <f>IF(ISNUMBER(Regressions!T56),ROUND(Regressions!T56, 1), NA())</f>
        <v>#N/A</v>
      </c>
      <c r="S46" s="223" t="e">
        <f>IF(ISNUMBER(Regressions!U56),ROUND(Regressions!U56, 1), NA())</f>
        <v>#N/A</v>
      </c>
    </row>
    <row xmlns:x14ac="http://schemas.microsoft.com/office/spreadsheetml/2009/9/ac" r="47" x14ac:dyDescent="0.2">
      <c r="A47" s="320" t="str">
        <f>IF(ISBLANK(Regressions!A57), " ", Regressions!A57)</f>
        <v>San Marino</v>
      </c>
      <c r="B47" s="321">
        <f>IF(ISBLANK(Regressions!B57), " ", Regressions!B57)</f>
        <v>2012</v>
      </c>
      <c r="C47" s="326" t="str">
        <f>IF(ISBLANK(Regressions!C57), " ", Regressions!C57)</f>
        <v>Urban</v>
      </c>
      <c r="D47" s="322">
        <f>IF(ISBLANK(Regressions!D57), " ", Regressions!D57)</f>
        <v>5100.9097137451172</v>
      </c>
      <c r="E47" s="200" t="e">
        <f>IF(ISNUMBER(Regressions!E57),ROUND(Regressions!E57, 1), NA())</f>
        <v>#N/A</v>
      </c>
      <c r="F47" s="323" t="e">
        <f>IF(ISNUMBER(Regressions!F57),ROUND(Regressions!F57, 1), NA())</f>
        <v>#N/A</v>
      </c>
      <c r="G47" s="222" t="e">
        <f>IF(ISNUMBER(Regressions!G57),ROUND(Regressions!G57, 1), NA())</f>
        <v>#N/A</v>
      </c>
      <c r="H47" s="324" t="e">
        <f>IF(ISNUMBER(Regressions!H57),ROUND(Regressions!H57, 1), NA())</f>
        <v>#N/A</v>
      </c>
      <c r="I47" s="223" t="e">
        <f>IF(ISNUMBER(Regressions!I57),ROUND(Regressions!I57, 1), NA())</f>
        <v>#N/A</v>
      </c>
      <c r="J47" s="325" t="e">
        <f>IF(ISNUMBER(Regressions!K57),ROUND(Regressions!K57, 1), NA())</f>
        <v>#N/A</v>
      </c>
      <c r="K47" s="323" t="e">
        <f>IF(ISNUMBER(Regressions!L57),ROUND(Regressions!L57, 1), NA())</f>
        <v>#N/A</v>
      </c>
      <c r="L47" s="224" t="e">
        <f>IF(ISNUMBER(Regressions!M57),ROUND(Regressions!M57, 1), NA())</f>
        <v>#N/A</v>
      </c>
      <c r="M47" s="324" t="e">
        <f>IF(ISNUMBER(Regressions!N57),ROUND(Regressions!N57, 1), NA())</f>
        <v>#N/A</v>
      </c>
      <c r="N47" s="223" t="e">
        <f>IF(ISNUMBER(Regressions!O57),ROUND(Regressions!O57, 1), NA())</f>
        <v>#N/A</v>
      </c>
      <c r="O47" s="325" t="e">
        <f>IF(ISNUMBER(Regressions!Q57),ROUND(Regressions!Q57, 1), NA())</f>
        <v>#N/A</v>
      </c>
      <c r="P47" s="323" t="e">
        <f>IF(ISNUMBER(Regressions!R57),ROUND(Regressions!R57, 1), NA())</f>
        <v>#N/A</v>
      </c>
      <c r="Q47" s="201" t="e">
        <f>IF(ISNUMBER(Regressions!S57),ROUND(Regressions!S57, 1), NA())</f>
        <v>#N/A</v>
      </c>
      <c r="R47" s="324" t="e">
        <f>IF(ISNUMBER(Regressions!T57),ROUND(Regressions!T57, 1), NA())</f>
        <v>#N/A</v>
      </c>
      <c r="S47" s="223" t="e">
        <f>IF(ISNUMBER(Regressions!U57),ROUND(Regressions!U57, 1), NA())</f>
        <v>#N/A</v>
      </c>
    </row>
    <row xmlns:x14ac="http://schemas.microsoft.com/office/spreadsheetml/2009/9/ac" r="48" x14ac:dyDescent="0.2">
      <c r="A48" s="320" t="str">
        <f>IF(ISBLANK(Regressions!A58), " ", Regressions!A58)</f>
        <v>San Marino</v>
      </c>
      <c r="B48" s="321">
        <f>IF(ISBLANK(Regressions!B58), " ", Regressions!B58)</f>
        <v>2013</v>
      </c>
      <c r="C48" s="326" t="str">
        <f>IF(ISBLANK(Regressions!C58), " ", Regressions!C58)</f>
        <v>Urban</v>
      </c>
      <c r="D48" s="322">
        <f>IF(ISBLANK(Regressions!D58), " ", Regressions!D58)</f>
        <v>5179.8876476287842</v>
      </c>
      <c r="E48" s="200" t="e">
        <f>IF(ISNUMBER(Regressions!E58),ROUND(Regressions!E58, 1), NA())</f>
        <v>#N/A</v>
      </c>
      <c r="F48" s="323" t="e">
        <f>IF(ISNUMBER(Regressions!F58),ROUND(Regressions!F58, 1), NA())</f>
        <v>#N/A</v>
      </c>
      <c r="G48" s="222" t="e">
        <f>IF(ISNUMBER(Regressions!G58),ROUND(Regressions!G58, 1), NA())</f>
        <v>#N/A</v>
      </c>
      <c r="H48" s="324" t="e">
        <f>IF(ISNUMBER(Regressions!H58),ROUND(Regressions!H58, 1), NA())</f>
        <v>#N/A</v>
      </c>
      <c r="I48" s="223" t="e">
        <f>IF(ISNUMBER(Regressions!I58),ROUND(Regressions!I58, 1), NA())</f>
        <v>#N/A</v>
      </c>
      <c r="J48" s="325" t="e">
        <f>IF(ISNUMBER(Regressions!K58),ROUND(Regressions!K58, 1), NA())</f>
        <v>#N/A</v>
      </c>
      <c r="K48" s="323" t="e">
        <f>IF(ISNUMBER(Regressions!L58),ROUND(Regressions!L58, 1), NA())</f>
        <v>#N/A</v>
      </c>
      <c r="L48" s="224" t="e">
        <f>IF(ISNUMBER(Regressions!M58),ROUND(Regressions!M58, 1), NA())</f>
        <v>#N/A</v>
      </c>
      <c r="M48" s="324" t="e">
        <f>IF(ISNUMBER(Regressions!N58),ROUND(Regressions!N58, 1), NA())</f>
        <v>#N/A</v>
      </c>
      <c r="N48" s="223" t="e">
        <f>IF(ISNUMBER(Regressions!O58),ROUND(Regressions!O58, 1), NA())</f>
        <v>#N/A</v>
      </c>
      <c r="O48" s="325" t="e">
        <f>IF(ISNUMBER(Regressions!Q58),ROUND(Regressions!Q58, 1), NA())</f>
        <v>#N/A</v>
      </c>
      <c r="P48" s="323" t="e">
        <f>IF(ISNUMBER(Regressions!R58),ROUND(Regressions!R58, 1), NA())</f>
        <v>#N/A</v>
      </c>
      <c r="Q48" s="201" t="e">
        <f>IF(ISNUMBER(Regressions!S58),ROUND(Regressions!S58, 1), NA())</f>
        <v>#N/A</v>
      </c>
      <c r="R48" s="324" t="e">
        <f>IF(ISNUMBER(Regressions!T58),ROUND(Regressions!T58, 1), NA())</f>
        <v>#N/A</v>
      </c>
      <c r="S48" s="223" t="e">
        <f>IF(ISNUMBER(Regressions!U58),ROUND(Regressions!U58, 1), NA())</f>
        <v>#N/A</v>
      </c>
    </row>
    <row xmlns:x14ac="http://schemas.microsoft.com/office/spreadsheetml/2009/9/ac" r="49" x14ac:dyDescent="0.2">
      <c r="A49" s="320" t="str">
        <f>IF(ISBLANK(Regressions!A59), " ", Regressions!A59)</f>
        <v>San Marino</v>
      </c>
      <c r="B49" s="321">
        <f>IF(ISBLANK(Regressions!B59), " ", Regressions!B59)</f>
        <v>2014</v>
      </c>
      <c r="C49" s="326" t="str">
        <f>IF(ISBLANK(Regressions!C59), " ", Regressions!C59)</f>
        <v>Urban</v>
      </c>
      <c r="D49" s="322">
        <f>IF(ISBLANK(Regressions!D59), " ", Regressions!D59)</f>
        <v>5244.1191872406007</v>
      </c>
      <c r="E49" s="200" t="e">
        <f>IF(ISNUMBER(Regressions!E59),ROUND(Regressions!E59, 1), NA())</f>
        <v>#N/A</v>
      </c>
      <c r="F49" s="323" t="e">
        <f>IF(ISNUMBER(Regressions!F59),ROUND(Regressions!F59, 1), NA())</f>
        <v>#N/A</v>
      </c>
      <c r="G49" s="222" t="e">
        <f>IF(ISNUMBER(Regressions!G59),ROUND(Regressions!G59, 1), NA())</f>
        <v>#N/A</v>
      </c>
      <c r="H49" s="324" t="e">
        <f>IF(ISNUMBER(Regressions!H59),ROUND(Regressions!H59, 1), NA())</f>
        <v>#N/A</v>
      </c>
      <c r="I49" s="223" t="e">
        <f>IF(ISNUMBER(Regressions!I59),ROUND(Regressions!I59, 1), NA())</f>
        <v>#N/A</v>
      </c>
      <c r="J49" s="325" t="e">
        <f>IF(ISNUMBER(Regressions!K59),ROUND(Regressions!K59, 1), NA())</f>
        <v>#N/A</v>
      </c>
      <c r="K49" s="323" t="e">
        <f>IF(ISNUMBER(Regressions!L59),ROUND(Regressions!L59, 1), NA())</f>
        <v>#N/A</v>
      </c>
      <c r="L49" s="224" t="e">
        <f>IF(ISNUMBER(Regressions!M59),ROUND(Regressions!M59, 1), NA())</f>
        <v>#N/A</v>
      </c>
      <c r="M49" s="324" t="e">
        <f>IF(ISNUMBER(Regressions!N59),ROUND(Regressions!N59, 1), NA())</f>
        <v>#N/A</v>
      </c>
      <c r="N49" s="223" t="e">
        <f>IF(ISNUMBER(Regressions!O59),ROUND(Regressions!O59, 1), NA())</f>
        <v>#N/A</v>
      </c>
      <c r="O49" s="325" t="e">
        <f>IF(ISNUMBER(Regressions!Q59),ROUND(Regressions!Q59, 1), NA())</f>
        <v>#N/A</v>
      </c>
      <c r="P49" s="323" t="e">
        <f>IF(ISNUMBER(Regressions!R59),ROUND(Regressions!R59, 1), NA())</f>
        <v>#N/A</v>
      </c>
      <c r="Q49" s="201" t="e">
        <f>IF(ISNUMBER(Regressions!S59),ROUND(Regressions!S59, 1), NA())</f>
        <v>#N/A</v>
      </c>
      <c r="R49" s="324" t="e">
        <f>IF(ISNUMBER(Regressions!T59),ROUND(Regressions!T59, 1), NA())</f>
        <v>#N/A</v>
      </c>
      <c r="S49" s="223" t="e">
        <f>IF(ISNUMBER(Regressions!U59),ROUND(Regressions!U59, 1), NA())</f>
        <v>#N/A</v>
      </c>
    </row>
    <row xmlns:x14ac="http://schemas.microsoft.com/office/spreadsheetml/2009/9/ac" r="50" x14ac:dyDescent="0.2">
      <c r="A50" s="320" t="str">
        <f>IF(ISBLANK(Regressions!A60), " ", Regressions!A60)</f>
        <v>San Marino</v>
      </c>
      <c r="B50" s="321">
        <f>IF(ISBLANK(Regressions!B60), " ", Regressions!B60)</f>
        <v>2015</v>
      </c>
      <c r="C50" s="326" t="str">
        <f>IF(ISBLANK(Regressions!C60), " ", Regressions!C60)</f>
        <v>Urban</v>
      </c>
      <c r="D50" s="322">
        <f>IF(ISBLANK(Regressions!D60), " ", Regressions!D60)</f>
        <v>5270.3406335449217</v>
      </c>
      <c r="E50" s="200" t="e">
        <f>IF(ISNUMBER(Regressions!E60),ROUND(Regressions!E60, 1), NA())</f>
        <v>#N/A</v>
      </c>
      <c r="F50" s="323" t="e">
        <f>IF(ISNUMBER(Regressions!F60),ROUND(Regressions!F60, 1), NA())</f>
        <v>#N/A</v>
      </c>
      <c r="G50" s="222" t="e">
        <f>IF(ISNUMBER(Regressions!G60),ROUND(Regressions!G60, 1), NA())</f>
        <v>#N/A</v>
      </c>
      <c r="H50" s="324" t="e">
        <f>IF(ISNUMBER(Regressions!H60),ROUND(Regressions!H60, 1), NA())</f>
        <v>#N/A</v>
      </c>
      <c r="I50" s="223" t="e">
        <f>IF(ISNUMBER(Regressions!I60),ROUND(Regressions!I60, 1), NA())</f>
        <v>#N/A</v>
      </c>
      <c r="J50" s="325" t="e">
        <f>IF(ISNUMBER(Regressions!K60),ROUND(Regressions!K60, 1), NA())</f>
        <v>#N/A</v>
      </c>
      <c r="K50" s="323" t="e">
        <f>IF(ISNUMBER(Regressions!L60),ROUND(Regressions!L60, 1), NA())</f>
        <v>#N/A</v>
      </c>
      <c r="L50" s="224" t="e">
        <f>IF(ISNUMBER(Regressions!M60),ROUND(Regressions!M60, 1), NA())</f>
        <v>#N/A</v>
      </c>
      <c r="M50" s="324" t="e">
        <f>IF(ISNUMBER(Regressions!N60),ROUND(Regressions!N60, 1), NA())</f>
        <v>#N/A</v>
      </c>
      <c r="N50" s="223" t="e">
        <f>IF(ISNUMBER(Regressions!O60),ROUND(Regressions!O60, 1), NA())</f>
        <v>#N/A</v>
      </c>
      <c r="O50" s="325" t="e">
        <f>IF(ISNUMBER(Regressions!Q60),ROUND(Regressions!Q60, 1), NA())</f>
        <v>#N/A</v>
      </c>
      <c r="P50" s="323" t="e">
        <f>IF(ISNUMBER(Regressions!R60),ROUND(Regressions!R60, 1), NA())</f>
        <v>#N/A</v>
      </c>
      <c r="Q50" s="201" t="e">
        <f>IF(ISNUMBER(Regressions!S60),ROUND(Regressions!S60, 1), NA())</f>
        <v>#N/A</v>
      </c>
      <c r="R50" s="324" t="e">
        <f>IF(ISNUMBER(Regressions!T60),ROUND(Regressions!T60, 1), NA())</f>
        <v>#N/A</v>
      </c>
      <c r="S50" s="223" t="e">
        <f>IF(ISNUMBER(Regressions!U60),ROUND(Regressions!U60, 1), NA())</f>
        <v>#N/A</v>
      </c>
    </row>
    <row xmlns:x14ac="http://schemas.microsoft.com/office/spreadsheetml/2009/9/ac" r="51" x14ac:dyDescent="0.2">
      <c r="A51" s="320" t="str">
        <f>IF(ISBLANK(Regressions!A61), " ", Regressions!A61)</f>
        <v>San Marino</v>
      </c>
      <c r="B51" s="321">
        <f>IF(ISBLANK(Regressions!B61), " ", Regressions!B61)</f>
        <v>2016</v>
      </c>
      <c r="C51" s="326" t="str">
        <f>IF(ISBLANK(Regressions!C61), " ", Regressions!C61)</f>
        <v>Urban</v>
      </c>
      <c r="D51" s="322">
        <f>IF(ISBLANK(Regressions!D61), " ", Regressions!D61)</f>
        <v>5319.390101013184</v>
      </c>
      <c r="E51" s="200" t="e">
        <f>IF(ISNUMBER(Regressions!E61),ROUND(Regressions!E61, 1), NA())</f>
        <v>#N/A</v>
      </c>
      <c r="F51" s="323" t="e">
        <f>IF(ISNUMBER(Regressions!F61),ROUND(Regressions!F61, 1), NA())</f>
        <v>#N/A</v>
      </c>
      <c r="G51" s="222" t="e">
        <f>IF(ISNUMBER(Regressions!G61),ROUND(Regressions!G61, 1), NA())</f>
        <v>#N/A</v>
      </c>
      <c r="H51" s="324" t="e">
        <f>IF(ISNUMBER(Regressions!H61),ROUND(Regressions!H61, 1), NA())</f>
        <v>#N/A</v>
      </c>
      <c r="I51" s="223" t="e">
        <f>IF(ISNUMBER(Regressions!I61),ROUND(Regressions!I61, 1), NA())</f>
        <v>#N/A</v>
      </c>
      <c r="J51" s="325" t="e">
        <f>IF(ISNUMBER(Regressions!K61),ROUND(Regressions!K61, 1), NA())</f>
        <v>#N/A</v>
      </c>
      <c r="K51" s="323" t="e">
        <f>IF(ISNUMBER(Regressions!L61),ROUND(Regressions!L61, 1), NA())</f>
        <v>#N/A</v>
      </c>
      <c r="L51" s="224" t="e">
        <f>IF(ISNUMBER(Regressions!M61),ROUND(Regressions!M61, 1), NA())</f>
        <v>#N/A</v>
      </c>
      <c r="M51" s="324" t="e">
        <f>IF(ISNUMBER(Regressions!N61),ROUND(Regressions!N61, 1), NA())</f>
        <v>#N/A</v>
      </c>
      <c r="N51" s="223" t="e">
        <f>IF(ISNUMBER(Regressions!O61),ROUND(Regressions!O61, 1), NA())</f>
        <v>#N/A</v>
      </c>
      <c r="O51" s="325" t="e">
        <f>IF(ISNUMBER(Regressions!Q61),ROUND(Regressions!Q61, 1), NA())</f>
        <v>#N/A</v>
      </c>
      <c r="P51" s="323" t="e">
        <f>IF(ISNUMBER(Regressions!R61),ROUND(Regressions!R61, 1), NA())</f>
        <v>#N/A</v>
      </c>
      <c r="Q51" s="201" t="e">
        <f>IF(ISNUMBER(Regressions!S61),ROUND(Regressions!S61, 1), NA())</f>
        <v>#N/A</v>
      </c>
      <c r="R51" s="324" t="e">
        <f>IF(ISNUMBER(Regressions!T61),ROUND(Regressions!T61, 1), NA())</f>
        <v>#N/A</v>
      </c>
      <c r="S51" s="223" t="e">
        <f>IF(ISNUMBER(Regressions!U61),ROUND(Regressions!U61, 1), NA())</f>
        <v>#N/A</v>
      </c>
    </row>
    <row xmlns:x14ac="http://schemas.microsoft.com/office/spreadsheetml/2009/9/ac" r="52" x14ac:dyDescent="0.2">
      <c r="A52" s="320" t="str">
        <f>IF(ISBLANK(Regressions!A62), " ", Regressions!A62)</f>
        <v>San Marino</v>
      </c>
      <c r="B52" s="321">
        <f>IF(ISBLANK(Regressions!B62), " ", Regressions!B62)</f>
        <v>2017</v>
      </c>
      <c r="C52" s="326" t="str">
        <f>IF(ISBLANK(Regressions!C62), " ", Regressions!C62)</f>
        <v>Urban</v>
      </c>
      <c r="D52" s="322">
        <f>IF(ISBLANK(Regressions!D62), " ", Regressions!D62)</f>
        <v>5322.4576830291753</v>
      </c>
      <c r="E52" s="200" t="e">
        <f>IF(ISNUMBER(Regressions!E62),ROUND(Regressions!E62, 1), NA())</f>
        <v>#N/A</v>
      </c>
      <c r="F52" s="323" t="e">
        <f>IF(ISNUMBER(Regressions!F62),ROUND(Regressions!F62, 1), NA())</f>
        <v>#N/A</v>
      </c>
      <c r="G52" s="222" t="e">
        <f>IF(ISNUMBER(Regressions!G62),ROUND(Regressions!G62, 1), NA())</f>
        <v>#N/A</v>
      </c>
      <c r="H52" s="324" t="e">
        <f>IF(ISNUMBER(Regressions!H62),ROUND(Regressions!H62, 1), NA())</f>
        <v>#N/A</v>
      </c>
      <c r="I52" s="223" t="e">
        <f>IF(ISNUMBER(Regressions!I62),ROUND(Regressions!I62, 1), NA())</f>
        <v>#N/A</v>
      </c>
      <c r="J52" s="325" t="e">
        <f>IF(ISNUMBER(Regressions!K62),ROUND(Regressions!K62, 1), NA())</f>
        <v>#N/A</v>
      </c>
      <c r="K52" s="323" t="e">
        <f>IF(ISNUMBER(Regressions!L62),ROUND(Regressions!L62, 1), NA())</f>
        <v>#N/A</v>
      </c>
      <c r="L52" s="224" t="e">
        <f>IF(ISNUMBER(Regressions!M62),ROUND(Regressions!M62, 1), NA())</f>
        <v>#N/A</v>
      </c>
      <c r="M52" s="324" t="e">
        <f>IF(ISNUMBER(Regressions!N62),ROUND(Regressions!N62, 1), NA())</f>
        <v>#N/A</v>
      </c>
      <c r="N52" s="223" t="e">
        <f>IF(ISNUMBER(Regressions!O62),ROUND(Regressions!O62, 1), NA())</f>
        <v>#N/A</v>
      </c>
      <c r="O52" s="325" t="e">
        <f>IF(ISNUMBER(Regressions!Q62),ROUND(Regressions!Q62, 1), NA())</f>
        <v>#N/A</v>
      </c>
      <c r="P52" s="323" t="e">
        <f>IF(ISNUMBER(Regressions!R62),ROUND(Regressions!R62, 1), NA())</f>
        <v>#N/A</v>
      </c>
      <c r="Q52" s="201" t="e">
        <f>IF(ISNUMBER(Regressions!S62),ROUND(Regressions!S62, 1), NA())</f>
        <v>#N/A</v>
      </c>
      <c r="R52" s="324" t="e">
        <f>IF(ISNUMBER(Regressions!T62),ROUND(Regressions!T62, 1), NA())</f>
        <v>#N/A</v>
      </c>
      <c r="S52" s="223" t="e">
        <f>IF(ISNUMBER(Regressions!U62),ROUND(Regressions!U62, 1), NA())</f>
        <v>#N/A</v>
      </c>
    </row>
    <row xmlns:x14ac="http://schemas.microsoft.com/office/spreadsheetml/2009/9/ac" r="53" x14ac:dyDescent="0.2">
      <c r="A53" s="320" t="str">
        <f>IF(ISBLANK(Regressions!A63), " ", Regressions!A63)</f>
        <v>San Marino</v>
      </c>
      <c r="B53" s="321">
        <f>IF(ISBLANK(Regressions!B63), " ", Regressions!B63)</f>
        <v>2018</v>
      </c>
      <c r="C53" s="326" t="str">
        <f>IF(ISBLANK(Regressions!C63), " ", Regressions!C63)</f>
        <v>Urban</v>
      </c>
      <c r="D53" s="322">
        <f>IF(ISBLANK(Regressions!D63), " ", Regressions!D63)</f>
        <v>5283.2607272338864</v>
      </c>
      <c r="E53" s="200" t="e">
        <f>IF(ISNUMBER(Regressions!E63),ROUND(Regressions!E63, 1), NA())</f>
        <v>#N/A</v>
      </c>
      <c r="F53" s="323" t="e">
        <f>IF(ISNUMBER(Regressions!F63),ROUND(Regressions!F63, 1), NA())</f>
        <v>#N/A</v>
      </c>
      <c r="G53" s="222" t="e">
        <f>IF(ISNUMBER(Regressions!G63),ROUND(Regressions!G63, 1), NA())</f>
        <v>#N/A</v>
      </c>
      <c r="H53" s="324" t="e">
        <f>IF(ISNUMBER(Regressions!H63),ROUND(Regressions!H63, 1), NA())</f>
        <v>#N/A</v>
      </c>
      <c r="I53" s="223" t="e">
        <f>IF(ISNUMBER(Regressions!I63),ROUND(Regressions!I63, 1), NA())</f>
        <v>#N/A</v>
      </c>
      <c r="J53" s="325" t="e">
        <f>IF(ISNUMBER(Regressions!K63),ROUND(Regressions!K63, 1), NA())</f>
        <v>#N/A</v>
      </c>
      <c r="K53" s="323" t="e">
        <f>IF(ISNUMBER(Regressions!L63),ROUND(Regressions!L63, 1), NA())</f>
        <v>#N/A</v>
      </c>
      <c r="L53" s="224" t="e">
        <f>IF(ISNUMBER(Regressions!M63),ROUND(Regressions!M63, 1), NA())</f>
        <v>#N/A</v>
      </c>
      <c r="M53" s="324" t="e">
        <f>IF(ISNUMBER(Regressions!N63),ROUND(Regressions!N63, 1), NA())</f>
        <v>#N/A</v>
      </c>
      <c r="N53" s="223" t="e">
        <f>IF(ISNUMBER(Regressions!O63),ROUND(Regressions!O63, 1), NA())</f>
        <v>#N/A</v>
      </c>
      <c r="O53" s="325" t="e">
        <f>IF(ISNUMBER(Regressions!Q63),ROUND(Regressions!Q63, 1), NA())</f>
        <v>#N/A</v>
      </c>
      <c r="P53" s="323" t="e">
        <f>IF(ISNUMBER(Regressions!R63),ROUND(Regressions!R63, 1), NA())</f>
        <v>#N/A</v>
      </c>
      <c r="Q53" s="201" t="e">
        <f>IF(ISNUMBER(Regressions!S63),ROUND(Regressions!S63, 1), NA())</f>
        <v>#N/A</v>
      </c>
      <c r="R53" s="324" t="e">
        <f>IF(ISNUMBER(Regressions!T63),ROUND(Regressions!T63, 1), NA())</f>
        <v>#N/A</v>
      </c>
      <c r="S53" s="223" t="e">
        <f>IF(ISNUMBER(Regressions!U63),ROUND(Regressions!U63, 1), NA())</f>
        <v>#N/A</v>
      </c>
    </row>
    <row xmlns:x14ac="http://schemas.microsoft.com/office/spreadsheetml/2009/9/ac" r="54" x14ac:dyDescent="0.2">
      <c r="A54" s="320" t="str">
        <f>IF(ISBLANK(Regressions!A64), " ", Regressions!A64)</f>
        <v>San Marino</v>
      </c>
      <c r="B54" s="321">
        <f>IF(ISBLANK(Regressions!B64), " ", Regressions!B64)</f>
        <v>2019</v>
      </c>
      <c r="C54" s="326" t="str">
        <f>IF(ISBLANK(Regressions!C64), " ", Regressions!C64)</f>
        <v>Urban</v>
      </c>
      <c r="D54" s="322">
        <f>IF(ISBLANK(Regressions!D64), " ", Regressions!D64)</f>
        <v>5233.5297966003418</v>
      </c>
      <c r="E54" s="200" t="e">
        <f>IF(ISNUMBER(Regressions!E64),ROUND(Regressions!E64, 1), NA())</f>
        <v>#N/A</v>
      </c>
      <c r="F54" s="323" t="e">
        <f>IF(ISNUMBER(Regressions!F64),ROUND(Regressions!F64, 1), NA())</f>
        <v>#N/A</v>
      </c>
      <c r="G54" s="222" t="e">
        <f>IF(ISNUMBER(Regressions!G64),ROUND(Regressions!G64, 1), NA())</f>
        <v>#N/A</v>
      </c>
      <c r="H54" s="324" t="e">
        <f>IF(ISNUMBER(Regressions!H64),ROUND(Regressions!H64, 1), NA())</f>
        <v>#N/A</v>
      </c>
      <c r="I54" s="223" t="e">
        <f>IF(ISNUMBER(Regressions!I64),ROUND(Regressions!I64, 1), NA())</f>
        <v>#N/A</v>
      </c>
      <c r="J54" s="325" t="e">
        <f>IF(ISNUMBER(Regressions!K64),ROUND(Regressions!K64, 1), NA())</f>
        <v>#N/A</v>
      </c>
      <c r="K54" s="323" t="e">
        <f>IF(ISNUMBER(Regressions!L64),ROUND(Regressions!L64, 1), NA())</f>
        <v>#N/A</v>
      </c>
      <c r="L54" s="224" t="e">
        <f>IF(ISNUMBER(Regressions!M64),ROUND(Regressions!M64, 1), NA())</f>
        <v>#N/A</v>
      </c>
      <c r="M54" s="324" t="e">
        <f>IF(ISNUMBER(Regressions!N64),ROUND(Regressions!N64, 1), NA())</f>
        <v>#N/A</v>
      </c>
      <c r="N54" s="223" t="e">
        <f>IF(ISNUMBER(Regressions!O64),ROUND(Regressions!O64, 1), NA())</f>
        <v>#N/A</v>
      </c>
      <c r="O54" s="325" t="e">
        <f>IF(ISNUMBER(Regressions!Q64),ROUND(Regressions!Q64, 1), NA())</f>
        <v>#N/A</v>
      </c>
      <c r="P54" s="323" t="e">
        <f>IF(ISNUMBER(Regressions!R64),ROUND(Regressions!R64, 1), NA())</f>
        <v>#N/A</v>
      </c>
      <c r="Q54" s="201" t="e">
        <f>IF(ISNUMBER(Regressions!S64),ROUND(Regressions!S64, 1), NA())</f>
        <v>#N/A</v>
      </c>
      <c r="R54" s="324" t="e">
        <f>IF(ISNUMBER(Regressions!T64),ROUND(Regressions!T64, 1), NA())</f>
        <v>#N/A</v>
      </c>
      <c r="S54" s="223" t="e">
        <f>IF(ISNUMBER(Regressions!U64),ROUND(Regressions!U64, 1), NA())</f>
        <v>#N/A</v>
      </c>
    </row>
    <row xmlns:x14ac="http://schemas.microsoft.com/office/spreadsheetml/2009/9/ac" r="55" ht="13.5" customHeight="true" x14ac:dyDescent="0.2">
      <c r="A55" s="320" t="str">
        <f>IF(ISBLANK(Regressions!A65), " ", Regressions!A65)</f>
        <v>San Marino</v>
      </c>
      <c r="B55" s="321">
        <f>IF(ISBLANK(Regressions!B65), " ", Regressions!B65)</f>
        <v>2020</v>
      </c>
      <c r="C55" s="326" t="str">
        <f>IF(ISBLANK(Regressions!C65), " ", Regressions!C65)</f>
        <v>Urban</v>
      </c>
      <c r="D55" s="322">
        <f>IF(ISBLANK(Regressions!D65), " ", Regressions!D65)</f>
        <v>5120.6475088500974</v>
      </c>
      <c r="E55" s="200" t="e">
        <f>IF(ISNUMBER(Regressions!E65),ROUND(Regressions!E65, 1), NA())</f>
        <v>#N/A</v>
      </c>
      <c r="F55" s="323" t="e">
        <f>IF(ISNUMBER(Regressions!F65),ROUND(Regressions!F65, 1), NA())</f>
        <v>#N/A</v>
      </c>
      <c r="G55" s="222" t="e">
        <f>IF(ISNUMBER(Regressions!G65),ROUND(Regressions!G65, 1), NA())</f>
        <v>#N/A</v>
      </c>
      <c r="H55" s="324" t="e">
        <f>IF(ISNUMBER(Regressions!H65),ROUND(Regressions!H65, 1), NA())</f>
        <v>#N/A</v>
      </c>
      <c r="I55" s="223" t="e">
        <f>IF(ISNUMBER(Regressions!I65),ROUND(Regressions!I65, 1), NA())</f>
        <v>#N/A</v>
      </c>
      <c r="J55" s="325" t="e">
        <f>IF(ISNUMBER(Regressions!K65),ROUND(Regressions!K65, 1), NA())</f>
        <v>#N/A</v>
      </c>
      <c r="K55" s="323" t="e">
        <f>IF(ISNUMBER(Regressions!L65),ROUND(Regressions!L65, 1), NA())</f>
        <v>#N/A</v>
      </c>
      <c r="L55" s="224" t="e">
        <f>IF(ISNUMBER(Regressions!M65),ROUND(Regressions!M65, 1), NA())</f>
        <v>#N/A</v>
      </c>
      <c r="M55" s="324" t="e">
        <f>IF(ISNUMBER(Regressions!N65),ROUND(Regressions!N65, 1), NA())</f>
        <v>#N/A</v>
      </c>
      <c r="N55" s="223" t="e">
        <f>IF(ISNUMBER(Regressions!O65),ROUND(Regressions!O65, 1), NA())</f>
        <v>#N/A</v>
      </c>
      <c r="O55" s="325" t="e">
        <f>IF(ISNUMBER(Regressions!Q65),ROUND(Regressions!Q65, 1), NA())</f>
        <v>#N/A</v>
      </c>
      <c r="P55" s="323" t="e">
        <f>IF(ISNUMBER(Regressions!R65),ROUND(Regressions!R65, 1), NA())</f>
        <v>#N/A</v>
      </c>
      <c r="Q55" s="201" t="e">
        <f>IF(ISNUMBER(Regressions!S65),ROUND(Regressions!S65, 1), NA())</f>
        <v>#N/A</v>
      </c>
      <c r="R55" s="324" t="e">
        <f>IF(ISNUMBER(Regressions!T65),ROUND(Regressions!T65, 1), NA())</f>
        <v>#N/A</v>
      </c>
      <c r="S55" s="223" t="e">
        <f>IF(ISNUMBER(Regressions!U65),ROUND(Regressions!U65, 1), NA())</f>
        <v>#N/A</v>
      </c>
    </row>
    <row xmlns:x14ac="http://schemas.microsoft.com/office/spreadsheetml/2009/9/ac" r="56" x14ac:dyDescent="0.2">
      <c r="A56" s="370" t="str">
        <f>IF(ISBLANK(Regressions!A66), " ", Regressions!A66)</f>
        <v>San Marino</v>
      </c>
      <c r="B56" s="371">
        <f>IF(ISBLANK(Regressions!B66), " ", Regressions!B66)</f>
        <v>2021</v>
      </c>
      <c r="C56" s="372" t="str">
        <f>IF(ISBLANK(Regressions!C66), " ", Regressions!C66)</f>
        <v>Urban</v>
      </c>
      <c r="D56" s="373">
        <f>IF(ISBLANK(Regressions!D66), " ", Regressions!D66)</f>
        <v>5059.6447423553473</v>
      </c>
      <c r="E56" s="376" t="e">
        <f>IF(ISNUMBER(Regressions!E66),ROUND(Regressions!E66, 1), NA())</f>
        <v>#N/A</v>
      </c>
      <c r="F56" s="374" t="e">
        <f>IF(ISNUMBER(Regressions!F66),ROUND(Regressions!F66, 1), NA())</f>
        <v>#N/A</v>
      </c>
      <c r="G56" s="377" t="e">
        <f>IF(ISNUMBER(Regressions!G66),ROUND(Regressions!G66, 1), NA())</f>
        <v>#N/A</v>
      </c>
      <c r="H56" s="375" t="e">
        <f>IF(ISNUMBER(Regressions!H66),ROUND(Regressions!H66, 1), NA())</f>
        <v>#N/A</v>
      </c>
      <c r="I56" s="378" t="e">
        <f>IF(ISNUMBER(Regressions!I66),ROUND(Regressions!I66, 1), NA())</f>
        <v>#N/A</v>
      </c>
      <c r="J56" s="376" t="e">
        <f>IF(ISNUMBER(Regressions!K66),ROUND(Regressions!K66, 1), NA())</f>
        <v>#N/A</v>
      </c>
      <c r="K56" s="374" t="e">
        <f>IF(ISNUMBER(Regressions!L66),ROUND(Regressions!L66, 1), NA())</f>
        <v>#N/A</v>
      </c>
      <c r="L56" s="379" t="e">
        <f>IF(ISNUMBER(Regressions!M66),ROUND(Regressions!M66, 1), NA())</f>
        <v>#N/A</v>
      </c>
      <c r="M56" s="375" t="e">
        <f>IF(ISNUMBER(Regressions!N66),ROUND(Regressions!N66, 1), NA())</f>
        <v>#N/A</v>
      </c>
      <c r="N56" s="378" t="e">
        <f>IF(ISNUMBER(Regressions!O66),ROUND(Regressions!O66, 1), NA())</f>
        <v>#N/A</v>
      </c>
      <c r="O56" s="376" t="e">
        <f>IF(ISNUMBER(Regressions!Q66),ROUND(Regressions!Q66, 1), NA())</f>
        <v>#N/A</v>
      </c>
      <c r="P56" s="374" t="e">
        <f>IF(ISNUMBER(Regressions!R66),ROUND(Regressions!R66, 1), NA())</f>
        <v>#N/A</v>
      </c>
      <c r="Q56" s="380" t="e">
        <f>IF(ISNUMBER(Regressions!S66),ROUND(Regressions!S66, 1), NA())</f>
        <v>#N/A</v>
      </c>
      <c r="R56" s="375" t="e">
        <f>IF(ISNUMBER(Regressions!T66),ROUND(Regressions!T66, 1), NA())</f>
        <v>#N/A</v>
      </c>
      <c r="S56" s="378" t="e">
        <f>IF(ISNUMBER(Regressions!U66),ROUND(Regressions!U66, 1), NA())</f>
        <v>#N/A</v>
      </c>
      <c r="T56" s="369"/>
      <c r="U56" s="369"/>
      <c r="V56" s="369"/>
      <c r="W56" s="369"/>
      <c r="X56" s="369"/>
      <c r="Y56" s="369"/>
      <c r="Z56" s="369"/>
      <c r="AA56" s="369"/>
      <c r="AB56" s="369"/>
      <c r="AC56" s="369"/>
    </row>
    <row xmlns:x14ac="http://schemas.microsoft.com/office/spreadsheetml/2009/9/ac" r="57" x14ac:dyDescent="0.2">
      <c r="A57" s="320" t="str">
        <f>IF(ISBLANK(Regressions!A67), " ", Regressions!A67)</f>
        <v>San Marino</v>
      </c>
      <c r="B57" s="321">
        <f>IF(ISBLANK(Regressions!B67), " ", Regressions!B67)</f>
        <v>2022</v>
      </c>
      <c r="C57" s="326" t="str">
        <f>IF(ISBLANK(Regressions!C67), " ", Regressions!C67)</f>
        <v>Urban</v>
      </c>
      <c r="D57" s="322">
        <f>IF(ISBLANK(Regressions!D67), " ", Regressions!D67)</f>
        <v>4988.2413952636716</v>
      </c>
      <c r="E57" s="200" t="e">
        <f>IF(ISNUMBER(Regressions!E67),ROUND(Regressions!E67, 1), NA())</f>
        <v>#N/A</v>
      </c>
      <c r="F57" s="323" t="e">
        <f>IF(ISNUMBER(Regressions!F67),ROUND(Regressions!F67, 1), NA())</f>
        <v>#N/A</v>
      </c>
      <c r="G57" s="222" t="e">
        <f>IF(ISNUMBER(Regressions!G67),ROUND(Regressions!G67, 1), NA())</f>
        <v>#N/A</v>
      </c>
      <c r="H57" s="324" t="e">
        <f>IF(ISNUMBER(Regressions!H67),ROUND(Regressions!H67, 1), NA())</f>
        <v>#N/A</v>
      </c>
      <c r="I57" s="223" t="e">
        <f>IF(ISNUMBER(Regressions!I67),ROUND(Regressions!I67, 1), NA())</f>
        <v>#N/A</v>
      </c>
      <c r="J57" s="325" t="e">
        <f>IF(ISNUMBER(Regressions!K67),ROUND(Regressions!K67, 1), NA())</f>
        <v>#N/A</v>
      </c>
      <c r="K57" s="323" t="e">
        <f>IF(ISNUMBER(Regressions!L67),ROUND(Regressions!L67, 1), NA())</f>
        <v>#N/A</v>
      </c>
      <c r="L57" s="224" t="e">
        <f>IF(ISNUMBER(Regressions!M67),ROUND(Regressions!M67, 1), NA())</f>
        <v>#N/A</v>
      </c>
      <c r="M57" s="324" t="e">
        <f>IF(ISNUMBER(Regressions!N67),ROUND(Regressions!N67, 1), NA())</f>
        <v>#N/A</v>
      </c>
      <c r="N57" s="223" t="e">
        <f>IF(ISNUMBER(Regressions!O67),ROUND(Regressions!O67, 1), NA())</f>
        <v>#N/A</v>
      </c>
      <c r="O57" s="325" t="e">
        <f>IF(ISNUMBER(Regressions!Q67),ROUND(Regressions!Q67, 1), NA())</f>
        <v>#N/A</v>
      </c>
      <c r="P57" s="323" t="e">
        <f>IF(ISNUMBER(Regressions!R67),ROUND(Regressions!R67, 1), NA())</f>
        <v>#N/A</v>
      </c>
      <c r="Q57" s="201" t="e">
        <f>IF(ISNUMBER(Regressions!S67),ROUND(Regressions!S67, 1), NA())</f>
        <v>#N/A</v>
      </c>
      <c r="R57" s="324" t="e">
        <f>IF(ISNUMBER(Regressions!T67),ROUND(Regressions!T67, 1), NA())</f>
        <v>#N/A</v>
      </c>
      <c r="S57" s="223" t="e">
        <f>IF(ISNUMBER(Regressions!U67),ROUND(Regressions!U67, 1), NA())</f>
        <v>#N/A</v>
      </c>
    </row>
    <row xmlns:x14ac="http://schemas.microsoft.com/office/spreadsheetml/2009/9/ac" r="58" x14ac:dyDescent="0.2">
      <c r="A58" s="327" t="str">
        <f>IF(ISBLANK(Regressions!A68), " ", Regressions!A68)</f>
        <v>San Marino</v>
      </c>
      <c r="B58" s="328">
        <f>IF(ISBLANK(Regressions!B68), " ", Regressions!B68)</f>
        <v>2023</v>
      </c>
      <c r="C58" s="329" t="str">
        <f>IF(ISBLANK(Regressions!C68), " ", Regressions!C68)</f>
        <v>Urban</v>
      </c>
      <c r="D58" s="330">
        <f>IF(ISBLANK(Regressions!D68), " ", Regressions!D68)</f>
        <v>5493.4913177490234</v>
      </c>
      <c r="E58" s="331" t="e">
        <f>IF(ISNUMBER(Regressions!E68),ROUND(Regressions!E68, 1), NA())</f>
        <v>#N/A</v>
      </c>
      <c r="F58" s="332" t="e">
        <f>IF(ISNUMBER(Regressions!F68),ROUND(Regressions!F68, 1), NA())</f>
        <v>#N/A</v>
      </c>
      <c r="G58" s="333" t="e">
        <f>IF(ISNUMBER(Regressions!G68),ROUND(Regressions!G68, 1), NA())</f>
        <v>#N/A</v>
      </c>
      <c r="H58" s="334" t="e">
        <f>IF(ISNUMBER(Regressions!H68),ROUND(Regressions!H68, 1), NA())</f>
        <v>#N/A</v>
      </c>
      <c r="I58" s="335" t="e">
        <f>IF(ISNUMBER(Regressions!I68),ROUND(Regressions!I68, 1), NA())</f>
        <v>#N/A</v>
      </c>
      <c r="J58" s="336" t="e">
        <f>IF(ISNUMBER(Regressions!K68),ROUND(Regressions!K68, 1), NA())</f>
        <v>#N/A</v>
      </c>
      <c r="K58" s="332" t="e">
        <f>IF(ISNUMBER(Regressions!L68),ROUND(Regressions!L68, 1), NA())</f>
        <v>#N/A</v>
      </c>
      <c r="L58" s="337" t="e">
        <f>IF(ISNUMBER(Regressions!M68),ROUND(Regressions!M68, 1), NA())</f>
        <v>#N/A</v>
      </c>
      <c r="M58" s="334" t="e">
        <f>IF(ISNUMBER(Regressions!N68),ROUND(Regressions!N68, 1), NA())</f>
        <v>#N/A</v>
      </c>
      <c r="N58" s="335" t="e">
        <f>IF(ISNUMBER(Regressions!O68),ROUND(Regressions!O68, 1), NA())</f>
        <v>#N/A</v>
      </c>
      <c r="O58" s="336" t="e">
        <f>IF(ISNUMBER(Regressions!Q68),ROUND(Regressions!Q68, 1), NA())</f>
        <v>#N/A</v>
      </c>
      <c r="P58" s="332" t="e">
        <f>IF(ISNUMBER(Regressions!R68),ROUND(Regressions!R68, 1), NA())</f>
        <v>#N/A</v>
      </c>
      <c r="Q58" s="338" t="e">
        <f>IF(ISNUMBER(Regressions!S68),ROUND(Regressions!S68, 1), NA())</f>
        <v>#N/A</v>
      </c>
      <c r="R58" s="334" t="e">
        <f>IF(ISNUMBER(Regressions!T68),ROUND(Regressions!T68, 1), NA())</f>
        <v>#N/A</v>
      </c>
      <c r="S58" s="335" t="e">
        <f>IF(ISNUMBER(Regressions!U68),ROUND(Regressions!U68, 1), NA())</f>
        <v>#N/A</v>
      </c>
    </row>
    <row xmlns:x14ac="http://schemas.microsoft.com/office/spreadsheetml/2009/9/ac" r="59" hidden="true" x14ac:dyDescent="0.2">
      <c r="A59" s="320" t="str">
        <f>IF(ISBLANK(Regressions!A69), " ", Regressions!A69)</f>
        <v>San Marino</v>
      </c>
      <c r="B59" s="321">
        <f>IF(ISBLANK(Regressions!B69), " ", Regressions!B69)</f>
        <v>2024</v>
      </c>
      <c r="C59" s="326" t="str">
        <f>IF(ISBLANK(Regressions!C69), " ", Regressions!C69)</f>
        <v>Urban</v>
      </c>
      <c r="D59" s="322" t="str">
        <f>IF(ISBLANK(Regressions!D69), " ", Regressions!D69)</f>
        <v> </v>
      </c>
      <c r="E59" s="200" t="e">
        <f>IF(ISNUMBER(Regressions!E69),ROUND(Regressions!E69, 1), NA())</f>
        <v>#N/A</v>
      </c>
      <c r="F59" s="323" t="e">
        <f>IF(ISNUMBER(Regressions!F69),ROUND(Regressions!F69, 1), NA())</f>
        <v>#N/A</v>
      </c>
      <c r="G59" s="222" t="e">
        <f>IF(ISNUMBER(Regressions!G69),ROUND(Regressions!G69, 1), NA())</f>
        <v>#N/A</v>
      </c>
      <c r="H59" s="324" t="e">
        <f>IF(ISNUMBER(Regressions!H69),ROUND(Regressions!H69, 1), NA())</f>
        <v>#N/A</v>
      </c>
      <c r="I59" s="223" t="e">
        <f>IF(ISNUMBER(Regressions!I69),ROUND(Regressions!I69, 1), NA())</f>
        <v>#N/A</v>
      </c>
      <c r="J59" s="325" t="e">
        <f>IF(ISNUMBER(Regressions!K69),ROUND(Regressions!K69, 1), NA())</f>
        <v>#N/A</v>
      </c>
      <c r="K59" s="323" t="e">
        <f>IF(ISNUMBER(Regressions!L69),ROUND(Regressions!L69, 1), NA())</f>
        <v>#N/A</v>
      </c>
      <c r="L59" s="224" t="e">
        <f>IF(ISNUMBER(Regressions!M69),ROUND(Regressions!M69, 1), NA())</f>
        <v>#N/A</v>
      </c>
      <c r="M59" s="324" t="e">
        <f>IF(ISNUMBER(Regressions!N69),ROUND(Regressions!N69, 1), NA())</f>
        <v>#N/A</v>
      </c>
      <c r="N59" s="223" t="e">
        <f>IF(ISNUMBER(Regressions!O69),ROUND(Regressions!O69, 1), NA())</f>
        <v>#N/A</v>
      </c>
      <c r="O59" s="325" t="e">
        <f>IF(ISNUMBER(Regressions!Q69),ROUND(Regressions!Q69, 1), NA())</f>
        <v>#N/A</v>
      </c>
      <c r="P59" s="323" t="e">
        <f>IF(ISNUMBER(Regressions!R69),ROUND(Regressions!R69, 1), NA())</f>
        <v>#N/A</v>
      </c>
      <c r="Q59" s="201" t="e">
        <f>IF(ISNUMBER(Regressions!S69),ROUND(Regressions!S69, 1), NA())</f>
        <v>#N/A</v>
      </c>
      <c r="R59" s="324" t="e">
        <f>IF(ISNUMBER(Regressions!T69),ROUND(Regressions!T69, 1), NA())</f>
        <v>#N/A</v>
      </c>
      <c r="S59" s="223" t="e">
        <f>IF(ISNUMBER(Regressions!U69),ROUND(Regressions!U69, 1), NA())</f>
        <v>#N/A</v>
      </c>
    </row>
    <row xmlns:x14ac="http://schemas.microsoft.com/office/spreadsheetml/2009/9/ac" r="60" hidden="true" x14ac:dyDescent="0.2">
      <c r="A60" s="320" t="str">
        <f>IF(ISBLANK(Regressions!A70), " ", Regressions!A70)</f>
        <v>San Marino</v>
      </c>
      <c r="B60" s="321">
        <f>IF(ISBLANK(Regressions!B70), " ", Regressions!B70)</f>
        <v>2025</v>
      </c>
      <c r="C60" s="326" t="str">
        <f>IF(ISBLANK(Regressions!C70), " ", Regressions!C70)</f>
        <v>Urban</v>
      </c>
      <c r="D60" s="322" t="str">
        <f>IF(ISBLANK(Regressions!D70), " ", Regressions!D70)</f>
        <v> </v>
      </c>
      <c r="E60" s="200" t="e">
        <f>IF(ISNUMBER(Regressions!E70),ROUND(Regressions!E70, 1), NA())</f>
        <v>#N/A</v>
      </c>
      <c r="F60" s="323" t="e">
        <f>IF(ISNUMBER(Regressions!F70),ROUND(Regressions!F70, 1), NA())</f>
        <v>#N/A</v>
      </c>
      <c r="G60" s="222" t="e">
        <f>IF(ISNUMBER(Regressions!G70),ROUND(Regressions!G70, 1), NA())</f>
        <v>#N/A</v>
      </c>
      <c r="H60" s="324" t="e">
        <f>IF(ISNUMBER(Regressions!H70),ROUND(Regressions!H70, 1), NA())</f>
        <v>#N/A</v>
      </c>
      <c r="I60" s="223" t="e">
        <f>IF(ISNUMBER(Regressions!I70),ROUND(Regressions!I70, 1), NA())</f>
        <v>#N/A</v>
      </c>
      <c r="J60" s="325" t="e">
        <f>IF(ISNUMBER(Regressions!K70),ROUND(Regressions!K70, 1), NA())</f>
        <v>#N/A</v>
      </c>
      <c r="K60" s="323" t="e">
        <f>IF(ISNUMBER(Regressions!L70),ROUND(Regressions!L70, 1), NA())</f>
        <v>#N/A</v>
      </c>
      <c r="L60" s="224" t="e">
        <f>IF(ISNUMBER(Regressions!M70),ROUND(Regressions!M70, 1), NA())</f>
        <v>#N/A</v>
      </c>
      <c r="M60" s="324" t="e">
        <f>IF(ISNUMBER(Regressions!N70),ROUND(Regressions!N70, 1), NA())</f>
        <v>#N/A</v>
      </c>
      <c r="N60" s="223" t="e">
        <f>IF(ISNUMBER(Regressions!O70),ROUND(Regressions!O70, 1), NA())</f>
        <v>#N/A</v>
      </c>
      <c r="O60" s="325" t="e">
        <f>IF(ISNUMBER(Regressions!Q70),ROUND(Regressions!Q70, 1), NA())</f>
        <v>#N/A</v>
      </c>
      <c r="P60" s="323" t="e">
        <f>IF(ISNUMBER(Regressions!R70),ROUND(Regressions!R70, 1), NA())</f>
        <v>#N/A</v>
      </c>
      <c r="Q60" s="201" t="e">
        <f>IF(ISNUMBER(Regressions!S70),ROUND(Regressions!S70, 1), NA())</f>
        <v>#N/A</v>
      </c>
      <c r="R60" s="324" t="e">
        <f>IF(ISNUMBER(Regressions!T70),ROUND(Regressions!T70, 1), NA())</f>
        <v>#N/A</v>
      </c>
      <c r="S60" s="223" t="e">
        <f>IF(ISNUMBER(Regressions!U70),ROUND(Regressions!U70, 1), NA())</f>
        <v>#N/A</v>
      </c>
    </row>
    <row xmlns:x14ac="http://schemas.microsoft.com/office/spreadsheetml/2009/9/ac" r="61" hidden="true" x14ac:dyDescent="0.2">
      <c r="A61" s="320" t="str">
        <f>IF(ISBLANK(Regressions!A71), " ", Regressions!A71)</f>
        <v>San Marino</v>
      </c>
      <c r="B61" s="321">
        <f>IF(ISBLANK(Regressions!B71), " ", Regressions!B71)</f>
        <v>2026</v>
      </c>
      <c r="C61" s="326" t="str">
        <f>IF(ISBLANK(Regressions!C71), " ", Regressions!C71)</f>
        <v>Urban</v>
      </c>
      <c r="D61" s="322" t="str">
        <f>IF(ISBLANK(Regressions!D71), " ", Regressions!D71)</f>
        <v> </v>
      </c>
      <c r="E61" s="200" t="e">
        <f>IF(ISNUMBER(Regressions!E71),ROUND(Regressions!E71, 1), NA())</f>
        <v>#N/A</v>
      </c>
      <c r="F61" s="323" t="e">
        <f>IF(ISNUMBER(Regressions!F71),ROUND(Regressions!F71, 1), NA())</f>
        <v>#N/A</v>
      </c>
      <c r="G61" s="222" t="e">
        <f>IF(ISNUMBER(Regressions!G71),ROUND(Regressions!G71, 1), NA())</f>
        <v>#N/A</v>
      </c>
      <c r="H61" s="324" t="e">
        <f>IF(ISNUMBER(Regressions!H71),ROUND(Regressions!H71, 1), NA())</f>
        <v>#N/A</v>
      </c>
      <c r="I61" s="223" t="e">
        <f>IF(ISNUMBER(Regressions!I71),ROUND(Regressions!I71, 1), NA())</f>
        <v>#N/A</v>
      </c>
      <c r="J61" s="325" t="e">
        <f>IF(ISNUMBER(Regressions!K71),ROUND(Regressions!K71, 1), NA())</f>
        <v>#N/A</v>
      </c>
      <c r="K61" s="323" t="e">
        <f>IF(ISNUMBER(Regressions!L71),ROUND(Regressions!L71, 1), NA())</f>
        <v>#N/A</v>
      </c>
      <c r="L61" s="224" t="e">
        <f>IF(ISNUMBER(Regressions!M71),ROUND(Regressions!M71, 1), NA())</f>
        <v>#N/A</v>
      </c>
      <c r="M61" s="324" t="e">
        <f>IF(ISNUMBER(Regressions!N71),ROUND(Regressions!N71, 1), NA())</f>
        <v>#N/A</v>
      </c>
      <c r="N61" s="223" t="e">
        <f>IF(ISNUMBER(Regressions!O71),ROUND(Regressions!O71, 1), NA())</f>
        <v>#N/A</v>
      </c>
      <c r="O61" s="325" t="e">
        <f>IF(ISNUMBER(Regressions!Q71),ROUND(Regressions!Q71, 1), NA())</f>
        <v>#N/A</v>
      </c>
      <c r="P61" s="323" t="e">
        <f>IF(ISNUMBER(Regressions!R71),ROUND(Regressions!R71, 1), NA())</f>
        <v>#N/A</v>
      </c>
      <c r="Q61" s="201" t="e">
        <f>IF(ISNUMBER(Regressions!S71),ROUND(Regressions!S71, 1), NA())</f>
        <v>#N/A</v>
      </c>
      <c r="R61" s="324" t="e">
        <f>IF(ISNUMBER(Regressions!T71),ROUND(Regressions!T71, 1), NA())</f>
        <v>#N/A</v>
      </c>
      <c r="S61" s="223" t="e">
        <f>IF(ISNUMBER(Regressions!U71),ROUND(Regressions!U71, 1), NA())</f>
        <v>#N/A</v>
      </c>
    </row>
    <row xmlns:x14ac="http://schemas.microsoft.com/office/spreadsheetml/2009/9/ac" r="62" hidden="true" x14ac:dyDescent="0.2">
      <c r="A62" s="320" t="str">
        <f>IF(ISBLANK(Regressions!A72), " ", Regressions!A72)</f>
        <v>San Marino</v>
      </c>
      <c r="B62" s="321">
        <f>IF(ISBLANK(Regressions!B72), " ", Regressions!B72)</f>
        <v>2027</v>
      </c>
      <c r="C62" s="326" t="str">
        <f>IF(ISBLANK(Regressions!C72), " ", Regressions!C72)</f>
        <v>Urban</v>
      </c>
      <c r="D62" s="322" t="str">
        <f>IF(ISBLANK(Regressions!D72), " ", Regressions!D72)</f>
        <v> </v>
      </c>
      <c r="E62" s="200" t="e">
        <f>IF(ISNUMBER(Regressions!E72),ROUND(Regressions!E72, 1), NA())</f>
        <v>#N/A</v>
      </c>
      <c r="F62" s="323" t="e">
        <f>IF(ISNUMBER(Regressions!F72),ROUND(Regressions!F72, 1), NA())</f>
        <v>#N/A</v>
      </c>
      <c r="G62" s="222" t="e">
        <f>IF(ISNUMBER(Regressions!G72),ROUND(Regressions!G72, 1), NA())</f>
        <v>#N/A</v>
      </c>
      <c r="H62" s="324" t="e">
        <f>IF(ISNUMBER(Regressions!H72),ROUND(Regressions!H72, 1), NA())</f>
        <v>#N/A</v>
      </c>
      <c r="I62" s="223" t="e">
        <f>IF(ISNUMBER(Regressions!I72),ROUND(Regressions!I72, 1), NA())</f>
        <v>#N/A</v>
      </c>
      <c r="J62" s="325" t="e">
        <f>IF(ISNUMBER(Regressions!K72),ROUND(Regressions!K72, 1), NA())</f>
        <v>#N/A</v>
      </c>
      <c r="K62" s="323" t="e">
        <f>IF(ISNUMBER(Regressions!L72),ROUND(Regressions!L72, 1), NA())</f>
        <v>#N/A</v>
      </c>
      <c r="L62" s="224" t="e">
        <f>IF(ISNUMBER(Regressions!M72),ROUND(Regressions!M72, 1), NA())</f>
        <v>#N/A</v>
      </c>
      <c r="M62" s="324" t="e">
        <f>IF(ISNUMBER(Regressions!N72),ROUND(Regressions!N72, 1), NA())</f>
        <v>#N/A</v>
      </c>
      <c r="N62" s="223" t="e">
        <f>IF(ISNUMBER(Regressions!O72),ROUND(Regressions!O72, 1), NA())</f>
        <v>#N/A</v>
      </c>
      <c r="O62" s="325" t="e">
        <f>IF(ISNUMBER(Regressions!Q72),ROUND(Regressions!Q72, 1), NA())</f>
        <v>#N/A</v>
      </c>
      <c r="P62" s="323" t="e">
        <f>IF(ISNUMBER(Regressions!R72),ROUND(Regressions!R72, 1), NA())</f>
        <v>#N/A</v>
      </c>
      <c r="Q62" s="201" t="e">
        <f>IF(ISNUMBER(Regressions!S72),ROUND(Regressions!S72, 1), NA())</f>
        <v>#N/A</v>
      </c>
      <c r="R62" s="324" t="e">
        <f>IF(ISNUMBER(Regressions!T72),ROUND(Regressions!T72, 1), NA())</f>
        <v>#N/A</v>
      </c>
      <c r="S62" s="223" t="e">
        <f>IF(ISNUMBER(Regressions!U72),ROUND(Regressions!U72, 1), NA())</f>
        <v>#N/A</v>
      </c>
    </row>
    <row xmlns:x14ac="http://schemas.microsoft.com/office/spreadsheetml/2009/9/ac" r="63" hidden="true" x14ac:dyDescent="0.2">
      <c r="A63" s="320" t="str">
        <f>IF(ISBLANK(Regressions!A73), " ", Regressions!A73)</f>
        <v>San Marino</v>
      </c>
      <c r="B63" s="321">
        <f>IF(ISBLANK(Regressions!B73), " ", Regressions!B73)</f>
        <v>2028</v>
      </c>
      <c r="C63" s="326" t="str">
        <f>IF(ISBLANK(Regressions!C73), " ", Regressions!C73)</f>
        <v>Urban</v>
      </c>
      <c r="D63" s="322" t="str">
        <f>IF(ISBLANK(Regressions!D73), " ", Regressions!D73)</f>
        <v> </v>
      </c>
      <c r="E63" s="200" t="e">
        <f>IF(ISNUMBER(Regressions!E73),ROUND(Regressions!E73, 1), NA())</f>
        <v>#N/A</v>
      </c>
      <c r="F63" s="323" t="e">
        <f>IF(ISNUMBER(Regressions!F73),ROUND(Regressions!F73, 1), NA())</f>
        <v>#N/A</v>
      </c>
      <c r="G63" s="222" t="e">
        <f>IF(ISNUMBER(Regressions!G73),ROUND(Regressions!G73, 1), NA())</f>
        <v>#N/A</v>
      </c>
      <c r="H63" s="324" t="e">
        <f>IF(ISNUMBER(Regressions!H73),ROUND(Regressions!H73, 1), NA())</f>
        <v>#N/A</v>
      </c>
      <c r="I63" s="223" t="e">
        <f>IF(ISNUMBER(Regressions!I73),ROUND(Regressions!I73, 1), NA())</f>
        <v>#N/A</v>
      </c>
      <c r="J63" s="325" t="e">
        <f>IF(ISNUMBER(Regressions!K73),ROUND(Regressions!K73, 1), NA())</f>
        <v>#N/A</v>
      </c>
      <c r="K63" s="323" t="e">
        <f>IF(ISNUMBER(Regressions!L73),ROUND(Regressions!L73, 1), NA())</f>
        <v>#N/A</v>
      </c>
      <c r="L63" s="224" t="e">
        <f>IF(ISNUMBER(Regressions!M73),ROUND(Regressions!M73, 1), NA())</f>
        <v>#N/A</v>
      </c>
      <c r="M63" s="324" t="e">
        <f>IF(ISNUMBER(Regressions!N73),ROUND(Regressions!N73, 1), NA())</f>
        <v>#N/A</v>
      </c>
      <c r="N63" s="223" t="e">
        <f>IF(ISNUMBER(Regressions!O73),ROUND(Regressions!O73, 1), NA())</f>
        <v>#N/A</v>
      </c>
      <c r="O63" s="325" t="e">
        <f>IF(ISNUMBER(Regressions!Q73),ROUND(Regressions!Q73, 1), NA())</f>
        <v>#N/A</v>
      </c>
      <c r="P63" s="323" t="e">
        <f>IF(ISNUMBER(Regressions!R73),ROUND(Regressions!R73, 1), NA())</f>
        <v>#N/A</v>
      </c>
      <c r="Q63" s="201" t="e">
        <f>IF(ISNUMBER(Regressions!S73),ROUND(Regressions!S73, 1), NA())</f>
        <v>#N/A</v>
      </c>
      <c r="R63" s="324" t="e">
        <f>IF(ISNUMBER(Regressions!T73),ROUND(Regressions!T73, 1), NA())</f>
        <v>#N/A</v>
      </c>
      <c r="S63" s="223" t="e">
        <f>IF(ISNUMBER(Regressions!U73),ROUND(Regressions!U73, 1), NA())</f>
        <v>#N/A</v>
      </c>
    </row>
    <row xmlns:x14ac="http://schemas.microsoft.com/office/spreadsheetml/2009/9/ac" r="64" hidden="true" x14ac:dyDescent="0.2">
      <c r="A64" s="320" t="str">
        <f>IF(ISBLANK(Regressions!A74), " ", Regressions!A74)</f>
        <v>San Marino</v>
      </c>
      <c r="B64" s="321">
        <f>IF(ISBLANK(Regressions!B74), " ", Regressions!B74)</f>
        <v>2029</v>
      </c>
      <c r="C64" s="326" t="str">
        <f>IF(ISBLANK(Regressions!C74), " ", Regressions!C74)</f>
        <v>Urban</v>
      </c>
      <c r="D64" s="322" t="str">
        <f>IF(ISBLANK(Regressions!D74), " ", Regressions!D74)</f>
        <v> </v>
      </c>
      <c r="E64" s="200" t="e">
        <f>IF(ISNUMBER(Regressions!E74),ROUND(Regressions!E74, 1), NA())</f>
        <v>#N/A</v>
      </c>
      <c r="F64" s="323" t="e">
        <f>IF(ISNUMBER(Regressions!F74),ROUND(Regressions!F74, 1), NA())</f>
        <v>#N/A</v>
      </c>
      <c r="G64" s="222" t="e">
        <f>IF(ISNUMBER(Regressions!G74),ROUND(Regressions!G74, 1), NA())</f>
        <v>#N/A</v>
      </c>
      <c r="H64" s="324" t="e">
        <f>IF(ISNUMBER(Regressions!H74),ROUND(Regressions!H74, 1), NA())</f>
        <v>#N/A</v>
      </c>
      <c r="I64" s="223" t="e">
        <f>IF(ISNUMBER(Regressions!I74),ROUND(Regressions!I74, 1), NA())</f>
        <v>#N/A</v>
      </c>
      <c r="J64" s="325" t="e">
        <f>IF(ISNUMBER(Regressions!K74),ROUND(Regressions!K74, 1), NA())</f>
        <v>#N/A</v>
      </c>
      <c r="K64" s="323" t="e">
        <f>IF(ISNUMBER(Regressions!L74),ROUND(Regressions!L74, 1), NA())</f>
        <v>#N/A</v>
      </c>
      <c r="L64" s="224" t="e">
        <f>IF(ISNUMBER(Regressions!M74),ROUND(Regressions!M74, 1), NA())</f>
        <v>#N/A</v>
      </c>
      <c r="M64" s="324" t="e">
        <f>IF(ISNUMBER(Regressions!N74),ROUND(Regressions!N74, 1), NA())</f>
        <v>#N/A</v>
      </c>
      <c r="N64" s="223" t="e">
        <f>IF(ISNUMBER(Regressions!O74),ROUND(Regressions!O74, 1), NA())</f>
        <v>#N/A</v>
      </c>
      <c r="O64" s="325" t="e">
        <f>IF(ISNUMBER(Regressions!Q74),ROUND(Regressions!Q74, 1), NA())</f>
        <v>#N/A</v>
      </c>
      <c r="P64" s="323" t="e">
        <f>IF(ISNUMBER(Regressions!R74),ROUND(Regressions!R74, 1), NA())</f>
        <v>#N/A</v>
      </c>
      <c r="Q64" s="201" t="e">
        <f>IF(ISNUMBER(Regressions!S74),ROUND(Regressions!S74, 1), NA())</f>
        <v>#N/A</v>
      </c>
      <c r="R64" s="324" t="e">
        <f>IF(ISNUMBER(Regressions!T74),ROUND(Regressions!T74, 1), NA())</f>
        <v>#N/A</v>
      </c>
      <c r="S64" s="223" t="e">
        <f>IF(ISNUMBER(Regressions!U74),ROUND(Regressions!U74, 1), NA())</f>
        <v>#N/A</v>
      </c>
    </row>
    <row xmlns:x14ac="http://schemas.microsoft.com/office/spreadsheetml/2009/9/ac" r="65" hidden="true" x14ac:dyDescent="0.2">
      <c r="A65" s="320" t="str">
        <f>IF(ISBLANK(Regressions!A75), " ", Regressions!A75)</f>
        <v>San Marino</v>
      </c>
      <c r="B65" s="321">
        <f>IF(ISBLANK(Regressions!B75), " ", Regressions!B75)</f>
        <v>2030</v>
      </c>
      <c r="C65" s="326" t="str">
        <f>IF(ISBLANK(Regressions!C75), " ", Regressions!C75)</f>
        <v>Urban</v>
      </c>
      <c r="D65" s="322" t="str">
        <f>IF(ISBLANK(Regressions!D75), " ", Regressions!D75)</f>
        <v> </v>
      </c>
      <c r="E65" s="200" t="e">
        <f>IF(ISNUMBER(Regressions!E75),ROUND(Regressions!E75, 1), NA())</f>
        <v>#N/A</v>
      </c>
      <c r="F65" s="323" t="e">
        <f>IF(ISNUMBER(Regressions!F75),ROUND(Regressions!F75, 1), NA())</f>
        <v>#N/A</v>
      </c>
      <c r="G65" s="222" t="e">
        <f>IF(ISNUMBER(Regressions!G75),ROUND(Regressions!G75, 1), NA())</f>
        <v>#N/A</v>
      </c>
      <c r="H65" s="324" t="e">
        <f>IF(ISNUMBER(Regressions!H75),ROUND(Regressions!H75, 1), NA())</f>
        <v>#N/A</v>
      </c>
      <c r="I65" s="223" t="e">
        <f>IF(ISNUMBER(Regressions!I75),ROUND(Regressions!I75, 1), NA())</f>
        <v>#N/A</v>
      </c>
      <c r="J65" s="325" t="e">
        <f>IF(ISNUMBER(Regressions!K75),ROUND(Regressions!K75, 1), NA())</f>
        <v>#N/A</v>
      </c>
      <c r="K65" s="323" t="e">
        <f>IF(ISNUMBER(Regressions!L75),ROUND(Regressions!L75, 1), NA())</f>
        <v>#N/A</v>
      </c>
      <c r="L65" s="224" t="e">
        <f>IF(ISNUMBER(Regressions!M75),ROUND(Regressions!M75, 1), NA())</f>
        <v>#N/A</v>
      </c>
      <c r="M65" s="324" t="e">
        <f>IF(ISNUMBER(Regressions!N75),ROUND(Regressions!N75, 1), NA())</f>
        <v>#N/A</v>
      </c>
      <c r="N65" s="223" t="e">
        <f>IF(ISNUMBER(Regressions!O75),ROUND(Regressions!O75, 1), NA())</f>
        <v>#N/A</v>
      </c>
      <c r="O65" s="325" t="e">
        <f>IF(ISNUMBER(Regressions!Q75),ROUND(Regressions!Q75, 1), NA())</f>
        <v>#N/A</v>
      </c>
      <c r="P65" s="323" t="e">
        <f>IF(ISNUMBER(Regressions!R75),ROUND(Regressions!R75, 1), NA())</f>
        <v>#N/A</v>
      </c>
      <c r="Q65" s="201" t="e">
        <f>IF(ISNUMBER(Regressions!S75),ROUND(Regressions!S75, 1), NA())</f>
        <v>#N/A</v>
      </c>
      <c r="R65" s="324" t="e">
        <f>IF(ISNUMBER(Regressions!T75),ROUND(Regressions!T75, 1), NA())</f>
        <v>#N/A</v>
      </c>
      <c r="S65" s="223" t="e">
        <f>IF(ISNUMBER(Regressions!U75),ROUND(Regressions!U75, 1), NA())</f>
        <v>#N/A</v>
      </c>
    </row>
    <row xmlns:x14ac="http://schemas.microsoft.com/office/spreadsheetml/2009/9/ac" r="66" x14ac:dyDescent="0.2">
      <c r="A66" s="320" t="str">
        <f>IF(ISBLANK(Regressions!A76), " ", Regressions!A76)</f>
        <v>San Marino</v>
      </c>
      <c r="B66" s="321">
        <f>IF(ISBLANK(Regressions!B76), " ", Regressions!B76)</f>
        <v>2000</v>
      </c>
      <c r="C66" s="326" t="str">
        <f>IF(ISBLANK(Regressions!C76), " ", Regressions!C76)</f>
        <v>Rural</v>
      </c>
      <c r="D66" s="322">
        <f>IF(ISBLANK(Regressions!D76), " ", Regressions!D76)</f>
        <v>280.83349548339851</v>
      </c>
      <c r="E66" s="200" t="e">
        <f>IF(ISNUMBER(Regressions!E76),ROUND(Regressions!E76, 1), NA())</f>
        <v>#N/A</v>
      </c>
      <c r="F66" s="323" t="e">
        <f>IF(ISNUMBER(Regressions!F76),ROUND(Regressions!F76, 1), NA())</f>
        <v>#N/A</v>
      </c>
      <c r="G66" s="222" t="e">
        <f>IF(ISNUMBER(Regressions!G76),ROUND(Regressions!G76, 1), NA())</f>
        <v>#N/A</v>
      </c>
      <c r="H66" s="324" t="e">
        <f>IF(ISNUMBER(Regressions!H76),ROUND(Regressions!H76, 1), NA())</f>
        <v>#N/A</v>
      </c>
      <c r="I66" s="223" t="e">
        <f>IF(ISNUMBER(Regressions!I76),ROUND(Regressions!I76, 1), NA())</f>
        <v>#N/A</v>
      </c>
      <c r="J66" s="325" t="e">
        <f>IF(ISNUMBER(Regressions!K76),ROUND(Regressions!K76, 1), NA())</f>
        <v>#N/A</v>
      </c>
      <c r="K66" s="323" t="e">
        <f>IF(ISNUMBER(Regressions!L76),ROUND(Regressions!L76, 1), NA())</f>
        <v>#N/A</v>
      </c>
      <c r="L66" s="224" t="e">
        <f>IF(ISNUMBER(Regressions!M76),ROUND(Regressions!M76, 1), NA())</f>
        <v>#N/A</v>
      </c>
      <c r="M66" s="324" t="e">
        <f>IF(ISNUMBER(Regressions!N76),ROUND(Regressions!N76, 1), NA())</f>
        <v>#N/A</v>
      </c>
      <c r="N66" s="223" t="e">
        <f>IF(ISNUMBER(Regressions!O76),ROUND(Regressions!O76, 1), NA())</f>
        <v>#N/A</v>
      </c>
      <c r="O66" s="325" t="e">
        <f>IF(ISNUMBER(Regressions!Q76),ROUND(Regressions!Q76, 1), NA())</f>
        <v>#N/A</v>
      </c>
      <c r="P66" s="323" t="e">
        <f>IF(ISNUMBER(Regressions!R76),ROUND(Regressions!R76, 1), NA())</f>
        <v>#N/A</v>
      </c>
      <c r="Q66" s="201" t="e">
        <f>IF(ISNUMBER(Regressions!S76),ROUND(Regressions!S76, 1), NA())</f>
        <v>#N/A</v>
      </c>
      <c r="R66" s="324" t="e">
        <f>IF(ISNUMBER(Regressions!T76),ROUND(Regressions!T76, 1), NA())</f>
        <v>#N/A</v>
      </c>
      <c r="S66" s="223" t="e">
        <f>IF(ISNUMBER(Regressions!U76),ROUND(Regressions!U76, 1), NA())</f>
        <v>#N/A</v>
      </c>
    </row>
    <row xmlns:x14ac="http://schemas.microsoft.com/office/spreadsheetml/2009/9/ac" r="67" x14ac:dyDescent="0.2">
      <c r="A67" s="320" t="str">
        <f>IF(ISBLANK(Regressions!A77), " ", Regressions!A77)</f>
        <v>San Marino</v>
      </c>
      <c r="B67" s="321">
        <f>IF(ISBLANK(Regressions!B77), " ", Regressions!B77)</f>
        <v>2001</v>
      </c>
      <c r="C67" s="326" t="str">
        <f>IF(ISBLANK(Regressions!C77), " ", Regressions!C77)</f>
        <v>Rural</v>
      </c>
      <c r="D67" s="322">
        <f>IF(ISBLANK(Regressions!D77), " ", Regressions!D77)</f>
        <v>274.6875</v>
      </c>
      <c r="E67" s="200" t="e">
        <f>IF(ISNUMBER(Regressions!E77),ROUND(Regressions!E77, 1), NA())</f>
        <v>#N/A</v>
      </c>
      <c r="F67" s="323" t="e">
        <f>IF(ISNUMBER(Regressions!F77),ROUND(Regressions!F77, 1), NA())</f>
        <v>#N/A</v>
      </c>
      <c r="G67" s="222" t="e">
        <f>IF(ISNUMBER(Regressions!G77),ROUND(Regressions!G77, 1), NA())</f>
        <v>#N/A</v>
      </c>
      <c r="H67" s="324" t="e">
        <f>IF(ISNUMBER(Regressions!H77),ROUND(Regressions!H77, 1), NA())</f>
        <v>#N/A</v>
      </c>
      <c r="I67" s="223" t="e">
        <f>IF(ISNUMBER(Regressions!I77),ROUND(Regressions!I77, 1), NA())</f>
        <v>#N/A</v>
      </c>
      <c r="J67" s="325" t="e">
        <f>IF(ISNUMBER(Regressions!K77),ROUND(Regressions!K77, 1), NA())</f>
        <v>#N/A</v>
      </c>
      <c r="K67" s="323" t="e">
        <f>IF(ISNUMBER(Regressions!L77),ROUND(Regressions!L77, 1), NA())</f>
        <v>#N/A</v>
      </c>
      <c r="L67" s="224" t="e">
        <f>IF(ISNUMBER(Regressions!M77),ROUND(Regressions!M77, 1), NA())</f>
        <v>#N/A</v>
      </c>
      <c r="M67" s="324" t="e">
        <f>IF(ISNUMBER(Regressions!N77),ROUND(Regressions!N77, 1), NA())</f>
        <v>#N/A</v>
      </c>
      <c r="N67" s="223" t="e">
        <f>IF(ISNUMBER(Regressions!O77),ROUND(Regressions!O77, 1), NA())</f>
        <v>#N/A</v>
      </c>
      <c r="O67" s="325" t="e">
        <f>IF(ISNUMBER(Regressions!Q77),ROUND(Regressions!Q77, 1), NA())</f>
        <v>#N/A</v>
      </c>
      <c r="P67" s="323" t="e">
        <f>IF(ISNUMBER(Regressions!R77),ROUND(Regressions!R77, 1), NA())</f>
        <v>#N/A</v>
      </c>
      <c r="Q67" s="201" t="e">
        <f>IF(ISNUMBER(Regressions!S77),ROUND(Regressions!S77, 1), NA())</f>
        <v>#N/A</v>
      </c>
      <c r="R67" s="324" t="e">
        <f>IF(ISNUMBER(Regressions!T77),ROUND(Regressions!T77, 1), NA())</f>
        <v>#N/A</v>
      </c>
      <c r="S67" s="223" t="e">
        <f>IF(ISNUMBER(Regressions!U77),ROUND(Regressions!U77, 1), NA())</f>
        <v>#N/A</v>
      </c>
    </row>
    <row xmlns:x14ac="http://schemas.microsoft.com/office/spreadsheetml/2009/9/ac" r="68" x14ac:dyDescent="0.2">
      <c r="A68" s="320" t="str">
        <f>IF(ISBLANK(Regressions!A78), " ", Regressions!A78)</f>
        <v>San Marino</v>
      </c>
      <c r="B68" s="321">
        <f>IF(ISBLANK(Regressions!B78), " ", Regressions!B78)</f>
        <v>2002</v>
      </c>
      <c r="C68" s="326" t="str">
        <f>IF(ISBLANK(Regressions!C78), " ", Regressions!C78)</f>
        <v>Rural</v>
      </c>
      <c r="D68" s="322">
        <f>IF(ISBLANK(Regressions!D78), " ", Regressions!D78)</f>
        <v>273.13186279296872</v>
      </c>
      <c r="E68" s="200" t="e">
        <f>IF(ISNUMBER(Regressions!E78),ROUND(Regressions!E78, 1), NA())</f>
        <v>#N/A</v>
      </c>
      <c r="F68" s="323" t="e">
        <f>IF(ISNUMBER(Regressions!F78),ROUND(Regressions!F78, 1), NA())</f>
        <v>#N/A</v>
      </c>
      <c r="G68" s="222" t="e">
        <f>IF(ISNUMBER(Regressions!G78),ROUND(Regressions!G78, 1), NA())</f>
        <v>#N/A</v>
      </c>
      <c r="H68" s="324" t="e">
        <f>IF(ISNUMBER(Regressions!H78),ROUND(Regressions!H78, 1), NA())</f>
        <v>#N/A</v>
      </c>
      <c r="I68" s="223" t="e">
        <f>IF(ISNUMBER(Regressions!I78),ROUND(Regressions!I78, 1), NA())</f>
        <v>#N/A</v>
      </c>
      <c r="J68" s="325" t="e">
        <f>IF(ISNUMBER(Regressions!K78),ROUND(Regressions!K78, 1), NA())</f>
        <v>#N/A</v>
      </c>
      <c r="K68" s="323" t="e">
        <f>IF(ISNUMBER(Regressions!L78),ROUND(Regressions!L78, 1), NA())</f>
        <v>#N/A</v>
      </c>
      <c r="L68" s="224" t="e">
        <f>IF(ISNUMBER(Regressions!M78),ROUND(Regressions!M78, 1), NA())</f>
        <v>#N/A</v>
      </c>
      <c r="M68" s="324" t="e">
        <f>IF(ISNUMBER(Regressions!N78),ROUND(Regressions!N78, 1), NA())</f>
        <v>#N/A</v>
      </c>
      <c r="N68" s="223" t="e">
        <f>IF(ISNUMBER(Regressions!O78),ROUND(Regressions!O78, 1), NA())</f>
        <v>#N/A</v>
      </c>
      <c r="O68" s="325" t="e">
        <f>IF(ISNUMBER(Regressions!Q78),ROUND(Regressions!Q78, 1), NA())</f>
        <v>#N/A</v>
      </c>
      <c r="P68" s="323" t="e">
        <f>IF(ISNUMBER(Regressions!R78),ROUND(Regressions!R78, 1), NA())</f>
        <v>#N/A</v>
      </c>
      <c r="Q68" s="201" t="e">
        <f>IF(ISNUMBER(Regressions!S78),ROUND(Regressions!S78, 1), NA())</f>
        <v>#N/A</v>
      </c>
      <c r="R68" s="324" t="e">
        <f>IF(ISNUMBER(Regressions!T78),ROUND(Regressions!T78, 1), NA())</f>
        <v>#N/A</v>
      </c>
      <c r="S68" s="223" t="e">
        <f>IF(ISNUMBER(Regressions!U78),ROUND(Regressions!U78, 1), NA())</f>
        <v>#N/A</v>
      </c>
    </row>
    <row xmlns:x14ac="http://schemas.microsoft.com/office/spreadsheetml/2009/9/ac" r="69" x14ac:dyDescent="0.2">
      <c r="A69" s="320" t="str">
        <f>IF(ISBLANK(Regressions!A79), " ", Regressions!A79)</f>
        <v>San Marino</v>
      </c>
      <c r="B69" s="321">
        <f>IF(ISBLANK(Regressions!B79), " ", Regressions!B79)</f>
        <v>2003</v>
      </c>
      <c r="C69" s="326" t="str">
        <f>IF(ISBLANK(Regressions!C79), " ", Regressions!C79)</f>
        <v>Rural</v>
      </c>
      <c r="D69" s="322">
        <f>IF(ISBLANK(Regressions!D79), " ", Regressions!D79)</f>
        <v>276.48732002258299</v>
      </c>
      <c r="E69" s="200" t="e">
        <f>IF(ISNUMBER(Regressions!E79),ROUND(Regressions!E79, 1), NA())</f>
        <v>#N/A</v>
      </c>
      <c r="F69" s="323" t="e">
        <f>IF(ISNUMBER(Regressions!F79),ROUND(Regressions!F79, 1), NA())</f>
        <v>#N/A</v>
      </c>
      <c r="G69" s="222" t="e">
        <f>IF(ISNUMBER(Regressions!G79),ROUND(Regressions!G79, 1), NA())</f>
        <v>#N/A</v>
      </c>
      <c r="H69" s="324" t="e">
        <f>IF(ISNUMBER(Regressions!H79),ROUND(Regressions!H79, 1), NA())</f>
        <v>#N/A</v>
      </c>
      <c r="I69" s="223" t="e">
        <f>IF(ISNUMBER(Regressions!I79),ROUND(Regressions!I79, 1), NA())</f>
        <v>#N/A</v>
      </c>
      <c r="J69" s="325" t="e">
        <f>IF(ISNUMBER(Regressions!K79),ROUND(Regressions!K79, 1), NA())</f>
        <v>#N/A</v>
      </c>
      <c r="K69" s="323" t="e">
        <f>IF(ISNUMBER(Regressions!L79),ROUND(Regressions!L79, 1), NA())</f>
        <v>#N/A</v>
      </c>
      <c r="L69" s="224" t="e">
        <f>IF(ISNUMBER(Regressions!M79),ROUND(Regressions!M79, 1), NA())</f>
        <v>#N/A</v>
      </c>
      <c r="M69" s="324" t="e">
        <f>IF(ISNUMBER(Regressions!N79),ROUND(Regressions!N79, 1), NA())</f>
        <v>#N/A</v>
      </c>
      <c r="N69" s="223" t="e">
        <f>IF(ISNUMBER(Regressions!O79),ROUND(Regressions!O79, 1), NA())</f>
        <v>#N/A</v>
      </c>
      <c r="O69" s="325" t="e">
        <f>IF(ISNUMBER(Regressions!Q79),ROUND(Regressions!Q79, 1), NA())</f>
        <v>#N/A</v>
      </c>
      <c r="P69" s="323" t="e">
        <f>IF(ISNUMBER(Regressions!R79),ROUND(Regressions!R79, 1), NA())</f>
        <v>#N/A</v>
      </c>
      <c r="Q69" s="201" t="e">
        <f>IF(ISNUMBER(Regressions!S79),ROUND(Regressions!S79, 1), NA())</f>
        <v>#N/A</v>
      </c>
      <c r="R69" s="324" t="e">
        <f>IF(ISNUMBER(Regressions!T79),ROUND(Regressions!T79, 1), NA())</f>
        <v>#N/A</v>
      </c>
      <c r="S69" s="223" t="e">
        <f>IF(ISNUMBER(Regressions!U79),ROUND(Regressions!U79, 1), NA())</f>
        <v>#N/A</v>
      </c>
    </row>
    <row xmlns:x14ac="http://schemas.microsoft.com/office/spreadsheetml/2009/9/ac" r="70" x14ac:dyDescent="0.2">
      <c r="A70" s="320" t="str">
        <f>IF(ISBLANK(Regressions!A80), " ", Regressions!A80)</f>
        <v>San Marino</v>
      </c>
      <c r="B70" s="321">
        <f>IF(ISBLANK(Regressions!B80), " ", Regressions!B80)</f>
        <v>2004</v>
      </c>
      <c r="C70" s="326" t="str">
        <f>IF(ISBLANK(Regressions!C80), " ", Regressions!C80)</f>
        <v>Rural</v>
      </c>
      <c r="D70" s="322">
        <f>IF(ISBLANK(Regressions!D80), " ", Regressions!D80)</f>
        <v>273.83830718994142</v>
      </c>
      <c r="E70" s="200" t="e">
        <f>IF(ISNUMBER(Regressions!E80),ROUND(Regressions!E80, 1), NA())</f>
        <v>#N/A</v>
      </c>
      <c r="F70" s="323" t="e">
        <f>IF(ISNUMBER(Regressions!F80),ROUND(Regressions!F80, 1), NA())</f>
        <v>#N/A</v>
      </c>
      <c r="G70" s="222" t="e">
        <f>IF(ISNUMBER(Regressions!G80),ROUND(Regressions!G80, 1), NA())</f>
        <v>#N/A</v>
      </c>
      <c r="H70" s="324" t="e">
        <f>IF(ISNUMBER(Regressions!H80),ROUND(Regressions!H80, 1), NA())</f>
        <v>#N/A</v>
      </c>
      <c r="I70" s="223" t="e">
        <f>IF(ISNUMBER(Regressions!I80),ROUND(Regressions!I80, 1), NA())</f>
        <v>#N/A</v>
      </c>
      <c r="J70" s="325" t="e">
        <f>IF(ISNUMBER(Regressions!K80),ROUND(Regressions!K80, 1), NA())</f>
        <v>#N/A</v>
      </c>
      <c r="K70" s="323" t="e">
        <f>IF(ISNUMBER(Regressions!L80),ROUND(Regressions!L80, 1), NA())</f>
        <v>#N/A</v>
      </c>
      <c r="L70" s="224" t="e">
        <f>IF(ISNUMBER(Regressions!M80),ROUND(Regressions!M80, 1), NA())</f>
        <v>#N/A</v>
      </c>
      <c r="M70" s="324" t="e">
        <f>IF(ISNUMBER(Regressions!N80),ROUND(Regressions!N80, 1), NA())</f>
        <v>#N/A</v>
      </c>
      <c r="N70" s="223" t="e">
        <f>IF(ISNUMBER(Regressions!O80),ROUND(Regressions!O80, 1), NA())</f>
        <v>#N/A</v>
      </c>
      <c r="O70" s="325" t="e">
        <f>IF(ISNUMBER(Regressions!Q80),ROUND(Regressions!Q80, 1), NA())</f>
        <v>#N/A</v>
      </c>
      <c r="P70" s="323" t="e">
        <f>IF(ISNUMBER(Regressions!R80),ROUND(Regressions!R80, 1), NA())</f>
        <v>#N/A</v>
      </c>
      <c r="Q70" s="201" t="e">
        <f>IF(ISNUMBER(Regressions!S80),ROUND(Regressions!S80, 1), NA())</f>
        <v>#N/A</v>
      </c>
      <c r="R70" s="324" t="e">
        <f>IF(ISNUMBER(Regressions!T80),ROUND(Regressions!T80, 1), NA())</f>
        <v>#N/A</v>
      </c>
      <c r="S70" s="223" t="e">
        <f>IF(ISNUMBER(Regressions!U80),ROUND(Regressions!U80, 1), NA())</f>
        <v>#N/A</v>
      </c>
    </row>
    <row xmlns:x14ac="http://schemas.microsoft.com/office/spreadsheetml/2009/9/ac" r="71" x14ac:dyDescent="0.2">
      <c r="A71" s="320" t="str">
        <f>IF(ISBLANK(Regressions!A81), " ", Regressions!A81)</f>
        <v>San Marino</v>
      </c>
      <c r="B71" s="321">
        <f>IF(ISBLANK(Regressions!B81), " ", Regressions!B81)</f>
        <v>2005</v>
      </c>
      <c r="C71" s="326" t="str">
        <f>IF(ISBLANK(Regressions!C81), " ", Regressions!C81)</f>
        <v>Rural</v>
      </c>
      <c r="D71" s="322">
        <f>IF(ISBLANK(Regressions!D81), " ", Regressions!D81)</f>
        <v>266.255859375</v>
      </c>
      <c r="E71" s="200" t="e">
        <f>IF(ISNUMBER(Regressions!E81),ROUND(Regressions!E81, 1), NA())</f>
        <v>#N/A</v>
      </c>
      <c r="F71" s="323" t="e">
        <f>IF(ISNUMBER(Regressions!F81),ROUND(Regressions!F81, 1), NA())</f>
        <v>#N/A</v>
      </c>
      <c r="G71" s="222" t="e">
        <f>IF(ISNUMBER(Regressions!G81),ROUND(Regressions!G81, 1), NA())</f>
        <v>#N/A</v>
      </c>
      <c r="H71" s="324" t="e">
        <f>IF(ISNUMBER(Regressions!H81),ROUND(Regressions!H81, 1), NA())</f>
        <v>#N/A</v>
      </c>
      <c r="I71" s="223" t="e">
        <f>IF(ISNUMBER(Regressions!I81),ROUND(Regressions!I81, 1), NA())</f>
        <v>#N/A</v>
      </c>
      <c r="J71" s="325" t="e">
        <f>IF(ISNUMBER(Regressions!K81),ROUND(Regressions!K81, 1), NA())</f>
        <v>#N/A</v>
      </c>
      <c r="K71" s="323" t="e">
        <f>IF(ISNUMBER(Regressions!L81),ROUND(Regressions!L81, 1), NA())</f>
        <v>#N/A</v>
      </c>
      <c r="L71" s="224" t="e">
        <f>IF(ISNUMBER(Regressions!M81),ROUND(Regressions!M81, 1), NA())</f>
        <v>#N/A</v>
      </c>
      <c r="M71" s="324" t="e">
        <f>IF(ISNUMBER(Regressions!N81),ROUND(Regressions!N81, 1), NA())</f>
        <v>#N/A</v>
      </c>
      <c r="N71" s="223" t="e">
        <f>IF(ISNUMBER(Regressions!O81),ROUND(Regressions!O81, 1), NA())</f>
        <v>#N/A</v>
      </c>
      <c r="O71" s="325" t="e">
        <f>IF(ISNUMBER(Regressions!Q81),ROUND(Regressions!Q81, 1), NA())</f>
        <v>#N/A</v>
      </c>
      <c r="P71" s="323" t="e">
        <f>IF(ISNUMBER(Regressions!R81),ROUND(Regressions!R81, 1), NA())</f>
        <v>#N/A</v>
      </c>
      <c r="Q71" s="201" t="e">
        <f>IF(ISNUMBER(Regressions!S81),ROUND(Regressions!S81, 1), NA())</f>
        <v>#N/A</v>
      </c>
      <c r="R71" s="324" t="e">
        <f>IF(ISNUMBER(Regressions!T81),ROUND(Regressions!T81, 1), NA())</f>
        <v>#N/A</v>
      </c>
      <c r="S71" s="223" t="e">
        <f>IF(ISNUMBER(Regressions!U81),ROUND(Regressions!U81, 1), NA())</f>
        <v>#N/A</v>
      </c>
    </row>
    <row xmlns:x14ac="http://schemas.microsoft.com/office/spreadsheetml/2009/9/ac" r="72" x14ac:dyDescent="0.2">
      <c r="A72" s="320" t="str">
        <f>IF(ISBLANK(Regressions!A82), " ", Regressions!A82)</f>
        <v>San Marino</v>
      </c>
      <c r="B72" s="321">
        <f>IF(ISBLANK(Regressions!B82), " ", Regressions!B82)</f>
        <v>2006</v>
      </c>
      <c r="C72" s="326" t="str">
        <f>IF(ISBLANK(Regressions!C82), " ", Regressions!C82)</f>
        <v>Rural</v>
      </c>
      <c r="D72" s="322">
        <f>IF(ISBLANK(Regressions!D82), " ", Regressions!D82)</f>
        <v>257.67279701232911</v>
      </c>
      <c r="E72" s="200" t="e">
        <f>IF(ISNUMBER(Regressions!E82),ROUND(Regressions!E82, 1), NA())</f>
        <v>#N/A</v>
      </c>
      <c r="F72" s="323" t="e">
        <f>IF(ISNUMBER(Regressions!F82),ROUND(Regressions!F82, 1), NA())</f>
        <v>#N/A</v>
      </c>
      <c r="G72" s="222" t="e">
        <f>IF(ISNUMBER(Regressions!G82),ROUND(Regressions!G82, 1), NA())</f>
        <v>#N/A</v>
      </c>
      <c r="H72" s="324" t="e">
        <f>IF(ISNUMBER(Regressions!H82),ROUND(Regressions!H82, 1), NA())</f>
        <v>#N/A</v>
      </c>
      <c r="I72" s="223" t="e">
        <f>IF(ISNUMBER(Regressions!I82),ROUND(Regressions!I82, 1), NA())</f>
        <v>#N/A</v>
      </c>
      <c r="J72" s="325" t="e">
        <f>IF(ISNUMBER(Regressions!K82),ROUND(Regressions!K82, 1), NA())</f>
        <v>#N/A</v>
      </c>
      <c r="K72" s="323" t="e">
        <f>IF(ISNUMBER(Regressions!L82),ROUND(Regressions!L82, 1), NA())</f>
        <v>#N/A</v>
      </c>
      <c r="L72" s="224" t="e">
        <f>IF(ISNUMBER(Regressions!M82),ROUND(Regressions!M82, 1), NA())</f>
        <v>#N/A</v>
      </c>
      <c r="M72" s="324" t="e">
        <f>IF(ISNUMBER(Regressions!N82),ROUND(Regressions!N82, 1), NA())</f>
        <v>#N/A</v>
      </c>
      <c r="N72" s="223" t="e">
        <f>IF(ISNUMBER(Regressions!O82),ROUND(Regressions!O82, 1), NA())</f>
        <v>#N/A</v>
      </c>
      <c r="O72" s="325" t="e">
        <f>IF(ISNUMBER(Regressions!Q82),ROUND(Regressions!Q82, 1), NA())</f>
        <v>#N/A</v>
      </c>
      <c r="P72" s="323" t="e">
        <f>IF(ISNUMBER(Regressions!R82),ROUND(Regressions!R82, 1), NA())</f>
        <v>#N/A</v>
      </c>
      <c r="Q72" s="201" t="e">
        <f>IF(ISNUMBER(Regressions!S82),ROUND(Regressions!S82, 1), NA())</f>
        <v>#N/A</v>
      </c>
      <c r="R72" s="324" t="e">
        <f>IF(ISNUMBER(Regressions!T82),ROUND(Regressions!T82, 1), NA())</f>
        <v>#N/A</v>
      </c>
      <c r="S72" s="223" t="e">
        <f>IF(ISNUMBER(Regressions!U82),ROUND(Regressions!U82, 1), NA())</f>
        <v>#N/A</v>
      </c>
    </row>
    <row xmlns:x14ac="http://schemas.microsoft.com/office/spreadsheetml/2009/9/ac" r="73" x14ac:dyDescent="0.2">
      <c r="A73" s="320" t="str">
        <f>IF(ISBLANK(Regressions!A83), " ", Regressions!A83)</f>
        <v>San Marino</v>
      </c>
      <c r="B73" s="321">
        <f>IF(ISBLANK(Regressions!B83), " ", Regressions!B83)</f>
        <v>2007</v>
      </c>
      <c r="C73" s="326" t="str">
        <f>IF(ISBLANK(Regressions!C83), " ", Regressions!C83)</f>
        <v>Rural</v>
      </c>
      <c r="D73" s="322">
        <f>IF(ISBLANK(Regressions!D83), " ", Regressions!D83)</f>
        <v>249.1505111694336</v>
      </c>
      <c r="E73" s="200" t="e">
        <f>IF(ISNUMBER(Regressions!E83),ROUND(Regressions!E83, 1), NA())</f>
        <v>#N/A</v>
      </c>
      <c r="F73" s="323" t="e">
        <f>IF(ISNUMBER(Regressions!F83),ROUND(Regressions!F83, 1), NA())</f>
        <v>#N/A</v>
      </c>
      <c r="G73" s="222" t="e">
        <f>IF(ISNUMBER(Regressions!G83),ROUND(Regressions!G83, 1), NA())</f>
        <v>#N/A</v>
      </c>
      <c r="H73" s="324" t="e">
        <f>IF(ISNUMBER(Regressions!H83),ROUND(Regressions!H83, 1), NA())</f>
        <v>#N/A</v>
      </c>
      <c r="I73" s="223" t="e">
        <f>IF(ISNUMBER(Regressions!I83),ROUND(Regressions!I83, 1), NA())</f>
        <v>#N/A</v>
      </c>
      <c r="J73" s="325" t="e">
        <f>IF(ISNUMBER(Regressions!K83),ROUND(Regressions!K83, 1), NA())</f>
        <v>#N/A</v>
      </c>
      <c r="K73" s="323" t="e">
        <f>IF(ISNUMBER(Regressions!L83),ROUND(Regressions!L83, 1), NA())</f>
        <v>#N/A</v>
      </c>
      <c r="L73" s="224" t="e">
        <f>IF(ISNUMBER(Regressions!M83),ROUND(Regressions!M83, 1), NA())</f>
        <v>#N/A</v>
      </c>
      <c r="M73" s="324" t="e">
        <f>IF(ISNUMBER(Regressions!N83),ROUND(Regressions!N83, 1), NA())</f>
        <v>#N/A</v>
      </c>
      <c r="N73" s="223" t="e">
        <f>IF(ISNUMBER(Regressions!O83),ROUND(Regressions!O83, 1), NA())</f>
        <v>#N/A</v>
      </c>
      <c r="O73" s="325" t="e">
        <f>IF(ISNUMBER(Regressions!Q83),ROUND(Regressions!Q83, 1), NA())</f>
        <v>#N/A</v>
      </c>
      <c r="P73" s="323" t="e">
        <f>IF(ISNUMBER(Regressions!R83),ROUND(Regressions!R83, 1), NA())</f>
        <v>#N/A</v>
      </c>
      <c r="Q73" s="201" t="e">
        <f>IF(ISNUMBER(Regressions!S83),ROUND(Regressions!S83, 1), NA())</f>
        <v>#N/A</v>
      </c>
      <c r="R73" s="324" t="e">
        <f>IF(ISNUMBER(Regressions!T83),ROUND(Regressions!T83, 1), NA())</f>
        <v>#N/A</v>
      </c>
      <c r="S73" s="223" t="e">
        <f>IF(ISNUMBER(Regressions!U83),ROUND(Regressions!U83, 1), NA())</f>
        <v>#N/A</v>
      </c>
    </row>
    <row xmlns:x14ac="http://schemas.microsoft.com/office/spreadsheetml/2009/9/ac" r="74" x14ac:dyDescent="0.2">
      <c r="A74" s="320" t="str">
        <f>IF(ISBLANK(Regressions!A84), " ", Regressions!A84)</f>
        <v>San Marino</v>
      </c>
      <c r="B74" s="321">
        <f>IF(ISBLANK(Regressions!B84), " ", Regressions!B84)</f>
        <v>2008</v>
      </c>
      <c r="C74" s="326" t="str">
        <f>IF(ISBLANK(Regressions!C84), " ", Regressions!C84)</f>
        <v>Rural</v>
      </c>
      <c r="D74" s="322">
        <f>IF(ISBLANK(Regressions!D84), " ", Regressions!D84)</f>
        <v>240.2572830963135</v>
      </c>
      <c r="E74" s="200" t="e">
        <f>IF(ISNUMBER(Regressions!E84),ROUND(Regressions!E84, 1), NA())</f>
        <v>#N/A</v>
      </c>
      <c r="F74" s="323" t="e">
        <f>IF(ISNUMBER(Regressions!F84),ROUND(Regressions!F84, 1), NA())</f>
        <v>#N/A</v>
      </c>
      <c r="G74" s="222" t="e">
        <f>IF(ISNUMBER(Regressions!G84),ROUND(Regressions!G84, 1), NA())</f>
        <v>#N/A</v>
      </c>
      <c r="H74" s="324" t="e">
        <f>IF(ISNUMBER(Regressions!H84),ROUND(Regressions!H84, 1), NA())</f>
        <v>#N/A</v>
      </c>
      <c r="I74" s="223" t="e">
        <f>IF(ISNUMBER(Regressions!I84),ROUND(Regressions!I84, 1), NA())</f>
        <v>#N/A</v>
      </c>
      <c r="J74" s="325" t="e">
        <f>IF(ISNUMBER(Regressions!K84),ROUND(Regressions!K84, 1), NA())</f>
        <v>#N/A</v>
      </c>
      <c r="K74" s="323" t="e">
        <f>IF(ISNUMBER(Regressions!L84),ROUND(Regressions!L84, 1), NA())</f>
        <v>#N/A</v>
      </c>
      <c r="L74" s="224" t="e">
        <f>IF(ISNUMBER(Regressions!M84),ROUND(Regressions!M84, 1), NA())</f>
        <v>#N/A</v>
      </c>
      <c r="M74" s="324" t="e">
        <f>IF(ISNUMBER(Regressions!N84),ROUND(Regressions!N84, 1), NA())</f>
        <v>#N/A</v>
      </c>
      <c r="N74" s="223" t="e">
        <f>IF(ISNUMBER(Regressions!O84),ROUND(Regressions!O84, 1), NA())</f>
        <v>#N/A</v>
      </c>
      <c r="O74" s="325" t="e">
        <f>IF(ISNUMBER(Regressions!Q84),ROUND(Regressions!Q84, 1), NA())</f>
        <v>#N/A</v>
      </c>
      <c r="P74" s="323" t="e">
        <f>IF(ISNUMBER(Regressions!R84),ROUND(Regressions!R84, 1), NA())</f>
        <v>#N/A</v>
      </c>
      <c r="Q74" s="201" t="e">
        <f>IF(ISNUMBER(Regressions!S84),ROUND(Regressions!S84, 1), NA())</f>
        <v>#N/A</v>
      </c>
      <c r="R74" s="324" t="e">
        <f>IF(ISNUMBER(Regressions!T84),ROUND(Regressions!T84, 1), NA())</f>
        <v>#N/A</v>
      </c>
      <c r="S74" s="223" t="e">
        <f>IF(ISNUMBER(Regressions!U84),ROUND(Regressions!U84, 1), NA())</f>
        <v>#N/A</v>
      </c>
    </row>
    <row xmlns:x14ac="http://schemas.microsoft.com/office/spreadsheetml/2009/9/ac" r="75" x14ac:dyDescent="0.2">
      <c r="A75" s="320" t="str">
        <f>IF(ISBLANK(Regressions!A85), " ", Regressions!A85)</f>
        <v>San Marino</v>
      </c>
      <c r="B75" s="321">
        <f>IF(ISBLANK(Regressions!B85), " ", Regressions!B85)</f>
        <v>2009</v>
      </c>
      <c r="C75" s="326" t="str">
        <f>IF(ISBLANK(Regressions!C85), " ", Regressions!C85)</f>
        <v>Rural</v>
      </c>
      <c r="D75" s="322">
        <f>IF(ISBLANK(Regressions!D85), " ", Regressions!D85)</f>
        <v>230.4394340515137</v>
      </c>
      <c r="E75" s="200" t="e">
        <f>IF(ISNUMBER(Regressions!E85),ROUND(Regressions!E85, 1), NA())</f>
        <v>#N/A</v>
      </c>
      <c r="F75" s="323" t="e">
        <f>IF(ISNUMBER(Regressions!F85),ROUND(Regressions!F85, 1), NA())</f>
        <v>#N/A</v>
      </c>
      <c r="G75" s="222" t="e">
        <f>IF(ISNUMBER(Regressions!G85),ROUND(Regressions!G85, 1), NA())</f>
        <v>#N/A</v>
      </c>
      <c r="H75" s="324" t="e">
        <f>IF(ISNUMBER(Regressions!H85),ROUND(Regressions!H85, 1), NA())</f>
        <v>#N/A</v>
      </c>
      <c r="I75" s="223" t="e">
        <f>IF(ISNUMBER(Regressions!I85),ROUND(Regressions!I85, 1), NA())</f>
        <v>#N/A</v>
      </c>
      <c r="J75" s="325" t="e">
        <f>IF(ISNUMBER(Regressions!K85),ROUND(Regressions!K85, 1), NA())</f>
        <v>#N/A</v>
      </c>
      <c r="K75" s="323" t="e">
        <f>IF(ISNUMBER(Regressions!L85),ROUND(Regressions!L85, 1), NA())</f>
        <v>#N/A</v>
      </c>
      <c r="L75" s="224" t="e">
        <f>IF(ISNUMBER(Regressions!M85),ROUND(Regressions!M85, 1), NA())</f>
        <v>#N/A</v>
      </c>
      <c r="M75" s="324" t="e">
        <f>IF(ISNUMBER(Regressions!N85),ROUND(Regressions!N85, 1), NA())</f>
        <v>#N/A</v>
      </c>
      <c r="N75" s="223" t="e">
        <f>IF(ISNUMBER(Regressions!O85),ROUND(Regressions!O85, 1), NA())</f>
        <v>#N/A</v>
      </c>
      <c r="O75" s="325" t="e">
        <f>IF(ISNUMBER(Regressions!Q85),ROUND(Regressions!Q85, 1), NA())</f>
        <v>#N/A</v>
      </c>
      <c r="P75" s="323" t="e">
        <f>IF(ISNUMBER(Regressions!R85),ROUND(Regressions!R85, 1), NA())</f>
        <v>#N/A</v>
      </c>
      <c r="Q75" s="201" t="e">
        <f>IF(ISNUMBER(Regressions!S85),ROUND(Regressions!S85, 1), NA())</f>
        <v>#N/A</v>
      </c>
      <c r="R75" s="324" t="e">
        <f>IF(ISNUMBER(Regressions!T85),ROUND(Regressions!T85, 1), NA())</f>
        <v>#N/A</v>
      </c>
      <c r="S75" s="223" t="e">
        <f>IF(ISNUMBER(Regressions!U85),ROUND(Regressions!U85, 1), NA())</f>
        <v>#N/A</v>
      </c>
    </row>
    <row xmlns:x14ac="http://schemas.microsoft.com/office/spreadsheetml/2009/9/ac" r="76" x14ac:dyDescent="0.2">
      <c r="A76" s="320" t="str">
        <f>IF(ISBLANK(Regressions!A86), " ", Regressions!A86)</f>
        <v>San Marino</v>
      </c>
      <c r="B76" s="321">
        <f>IF(ISBLANK(Regressions!B86), " ", Regressions!B86)</f>
        <v>2010</v>
      </c>
      <c r="C76" s="326" t="str">
        <f>IF(ISBLANK(Regressions!C86), " ", Regressions!C86)</f>
        <v>Rural</v>
      </c>
      <c r="D76" s="322">
        <f>IF(ISBLANK(Regressions!D86), " ", Regressions!D86)</f>
        <v>220.36991050720209</v>
      </c>
      <c r="E76" s="200" t="e">
        <f>IF(ISNUMBER(Regressions!E86),ROUND(Regressions!E86, 1), NA())</f>
        <v>#N/A</v>
      </c>
      <c r="F76" s="323" t="e">
        <f>IF(ISNUMBER(Regressions!F86),ROUND(Regressions!F86, 1), NA())</f>
        <v>#N/A</v>
      </c>
      <c r="G76" s="222" t="e">
        <f>IF(ISNUMBER(Regressions!G86),ROUND(Regressions!G86, 1), NA())</f>
        <v>#N/A</v>
      </c>
      <c r="H76" s="324" t="e">
        <f>IF(ISNUMBER(Regressions!H86),ROUND(Regressions!H86, 1), NA())</f>
        <v>#N/A</v>
      </c>
      <c r="I76" s="223" t="e">
        <f>IF(ISNUMBER(Regressions!I86),ROUND(Regressions!I86, 1), NA())</f>
        <v>#N/A</v>
      </c>
      <c r="J76" s="325" t="e">
        <f>IF(ISNUMBER(Regressions!K86),ROUND(Regressions!K86, 1), NA())</f>
        <v>#N/A</v>
      </c>
      <c r="K76" s="323" t="e">
        <f>IF(ISNUMBER(Regressions!L86),ROUND(Regressions!L86, 1), NA())</f>
        <v>#N/A</v>
      </c>
      <c r="L76" s="224" t="e">
        <f>IF(ISNUMBER(Regressions!M86),ROUND(Regressions!M86, 1), NA())</f>
        <v>#N/A</v>
      </c>
      <c r="M76" s="324" t="e">
        <f>IF(ISNUMBER(Regressions!N86),ROUND(Regressions!N86, 1), NA())</f>
        <v>#N/A</v>
      </c>
      <c r="N76" s="223" t="e">
        <f>IF(ISNUMBER(Regressions!O86),ROUND(Regressions!O86, 1), NA())</f>
        <v>#N/A</v>
      </c>
      <c r="O76" s="325" t="e">
        <f>IF(ISNUMBER(Regressions!Q86),ROUND(Regressions!Q86, 1), NA())</f>
        <v>#N/A</v>
      </c>
      <c r="P76" s="323" t="e">
        <f>IF(ISNUMBER(Regressions!R86),ROUND(Regressions!R86, 1), NA())</f>
        <v>#N/A</v>
      </c>
      <c r="Q76" s="201" t="e">
        <f>IF(ISNUMBER(Regressions!S86),ROUND(Regressions!S86, 1), NA())</f>
        <v>#N/A</v>
      </c>
      <c r="R76" s="324" t="e">
        <f>IF(ISNUMBER(Regressions!T86),ROUND(Regressions!T86, 1), NA())</f>
        <v>#N/A</v>
      </c>
      <c r="S76" s="223" t="e">
        <f>IF(ISNUMBER(Regressions!U86),ROUND(Regressions!U86, 1), NA())</f>
        <v>#N/A</v>
      </c>
    </row>
    <row xmlns:x14ac="http://schemas.microsoft.com/office/spreadsheetml/2009/9/ac" r="77" x14ac:dyDescent="0.2">
      <c r="A77" s="320" t="str">
        <f>IF(ISBLANK(Regressions!A87), " ", Regressions!A87)</f>
        <v>San Marino</v>
      </c>
      <c r="B77" s="321">
        <f>IF(ISBLANK(Regressions!B87), " ", Regressions!B87)</f>
        <v>2011</v>
      </c>
      <c r="C77" s="326" t="str">
        <f>IF(ISBLANK(Regressions!C87), " ", Regressions!C87)</f>
        <v>Rural</v>
      </c>
      <c r="D77" s="322">
        <f>IF(ISBLANK(Regressions!D87), " ", Regressions!D87)</f>
        <v>212.5322570800781</v>
      </c>
      <c r="E77" s="200" t="e">
        <f>IF(ISNUMBER(Regressions!E87),ROUND(Regressions!E87, 1), NA())</f>
        <v>#N/A</v>
      </c>
      <c r="F77" s="323" t="e">
        <f>IF(ISNUMBER(Regressions!F87),ROUND(Regressions!F87, 1), NA())</f>
        <v>#N/A</v>
      </c>
      <c r="G77" s="222" t="e">
        <f>IF(ISNUMBER(Regressions!G87),ROUND(Regressions!G87, 1), NA())</f>
        <v>#N/A</v>
      </c>
      <c r="H77" s="324" t="e">
        <f>IF(ISNUMBER(Regressions!H87),ROUND(Regressions!H87, 1), NA())</f>
        <v>#N/A</v>
      </c>
      <c r="I77" s="223" t="e">
        <f>IF(ISNUMBER(Regressions!I87),ROUND(Regressions!I87, 1), NA())</f>
        <v>#N/A</v>
      </c>
      <c r="J77" s="325" t="e">
        <f>IF(ISNUMBER(Regressions!K87),ROUND(Regressions!K87, 1), NA())</f>
        <v>#N/A</v>
      </c>
      <c r="K77" s="323" t="e">
        <f>IF(ISNUMBER(Regressions!L87),ROUND(Regressions!L87, 1), NA())</f>
        <v>#N/A</v>
      </c>
      <c r="L77" s="224" t="e">
        <f>IF(ISNUMBER(Regressions!M87),ROUND(Regressions!M87, 1), NA())</f>
        <v>#N/A</v>
      </c>
      <c r="M77" s="324" t="e">
        <f>IF(ISNUMBER(Regressions!N87),ROUND(Regressions!N87, 1), NA())</f>
        <v>#N/A</v>
      </c>
      <c r="N77" s="223" t="e">
        <f>IF(ISNUMBER(Regressions!O87),ROUND(Regressions!O87, 1), NA())</f>
        <v>#N/A</v>
      </c>
      <c r="O77" s="325" t="e">
        <f>IF(ISNUMBER(Regressions!Q87),ROUND(Regressions!Q87, 1), NA())</f>
        <v>#N/A</v>
      </c>
      <c r="P77" s="323" t="e">
        <f>IF(ISNUMBER(Regressions!R87),ROUND(Regressions!R87, 1), NA())</f>
        <v>#N/A</v>
      </c>
      <c r="Q77" s="201" t="e">
        <f>IF(ISNUMBER(Regressions!S87),ROUND(Regressions!S87, 1), NA())</f>
        <v>#N/A</v>
      </c>
      <c r="R77" s="324" t="e">
        <f>IF(ISNUMBER(Regressions!T87),ROUND(Regressions!T87, 1), NA())</f>
        <v>#N/A</v>
      </c>
      <c r="S77" s="223" t="e">
        <f>IF(ISNUMBER(Regressions!U87),ROUND(Regressions!U87, 1), NA())</f>
        <v>#N/A</v>
      </c>
    </row>
    <row xmlns:x14ac="http://schemas.microsoft.com/office/spreadsheetml/2009/9/ac" r="78" x14ac:dyDescent="0.2">
      <c r="A78" s="320" t="str">
        <f>IF(ISBLANK(Regressions!A88), " ", Regressions!A88)</f>
        <v>San Marino</v>
      </c>
      <c r="B78" s="321">
        <f>IF(ISBLANK(Regressions!B88), " ", Regressions!B88)</f>
        <v>2012</v>
      </c>
      <c r="C78" s="326" t="str">
        <f>IF(ISBLANK(Regressions!C88), " ", Regressions!C88)</f>
        <v>Rural</v>
      </c>
      <c r="D78" s="322">
        <f>IF(ISBLANK(Regressions!D88), " ", Regressions!D88)</f>
        <v>203.09028625488281</v>
      </c>
      <c r="E78" s="200" t="e">
        <f>IF(ISNUMBER(Regressions!E88),ROUND(Regressions!E88, 1), NA())</f>
        <v>#N/A</v>
      </c>
      <c r="F78" s="323" t="e">
        <f>IF(ISNUMBER(Regressions!F88),ROUND(Regressions!F88, 1), NA())</f>
        <v>#N/A</v>
      </c>
      <c r="G78" s="222" t="e">
        <f>IF(ISNUMBER(Regressions!G88),ROUND(Regressions!G88, 1), NA())</f>
        <v>#N/A</v>
      </c>
      <c r="H78" s="324" t="e">
        <f>IF(ISNUMBER(Regressions!H88),ROUND(Regressions!H88, 1), NA())</f>
        <v>#N/A</v>
      </c>
      <c r="I78" s="223" t="e">
        <f>IF(ISNUMBER(Regressions!I88),ROUND(Regressions!I88, 1), NA())</f>
        <v>#N/A</v>
      </c>
      <c r="J78" s="325" t="e">
        <f>IF(ISNUMBER(Regressions!K88),ROUND(Regressions!K88, 1), NA())</f>
        <v>#N/A</v>
      </c>
      <c r="K78" s="323" t="e">
        <f>IF(ISNUMBER(Regressions!L88),ROUND(Regressions!L88, 1), NA())</f>
        <v>#N/A</v>
      </c>
      <c r="L78" s="224" t="e">
        <f>IF(ISNUMBER(Regressions!M88),ROUND(Regressions!M88, 1), NA())</f>
        <v>#N/A</v>
      </c>
      <c r="M78" s="324" t="e">
        <f>IF(ISNUMBER(Regressions!N88),ROUND(Regressions!N88, 1), NA())</f>
        <v>#N/A</v>
      </c>
      <c r="N78" s="223" t="e">
        <f>IF(ISNUMBER(Regressions!O88),ROUND(Regressions!O88, 1), NA())</f>
        <v>#N/A</v>
      </c>
      <c r="O78" s="325" t="e">
        <f>IF(ISNUMBER(Regressions!Q88),ROUND(Regressions!Q88, 1), NA())</f>
        <v>#N/A</v>
      </c>
      <c r="P78" s="323" t="e">
        <f>IF(ISNUMBER(Regressions!R88),ROUND(Regressions!R88, 1), NA())</f>
        <v>#N/A</v>
      </c>
      <c r="Q78" s="201" t="e">
        <f>IF(ISNUMBER(Regressions!S88),ROUND(Regressions!S88, 1), NA())</f>
        <v>#N/A</v>
      </c>
      <c r="R78" s="324" t="e">
        <f>IF(ISNUMBER(Regressions!T88),ROUND(Regressions!T88, 1), NA())</f>
        <v>#N/A</v>
      </c>
      <c r="S78" s="223" t="e">
        <f>IF(ISNUMBER(Regressions!U88),ROUND(Regressions!U88, 1), NA())</f>
        <v>#N/A</v>
      </c>
    </row>
    <row xmlns:x14ac="http://schemas.microsoft.com/office/spreadsheetml/2009/9/ac" r="79" x14ac:dyDescent="0.2">
      <c r="A79" s="320" t="str">
        <f>IF(ISBLANK(Regressions!A89), " ", Regressions!A89)</f>
        <v>San Marino</v>
      </c>
      <c r="B79" s="321">
        <f>IF(ISBLANK(Regressions!B89), " ", Regressions!B89)</f>
        <v>2013</v>
      </c>
      <c r="C79" s="326" t="str">
        <f>IF(ISBLANK(Regressions!C89), " ", Regressions!C89)</f>
        <v>Rural</v>
      </c>
      <c r="D79" s="322">
        <f>IF(ISBLANK(Regressions!D89), " ", Regressions!D89)</f>
        <v>195.11235237121579</v>
      </c>
      <c r="E79" s="200" t="e">
        <f>IF(ISNUMBER(Regressions!E89),ROUND(Regressions!E89, 1), NA())</f>
        <v>#N/A</v>
      </c>
      <c r="F79" s="323" t="e">
        <f>IF(ISNUMBER(Regressions!F89),ROUND(Regressions!F89, 1), NA())</f>
        <v>#N/A</v>
      </c>
      <c r="G79" s="222" t="e">
        <f>IF(ISNUMBER(Regressions!G89),ROUND(Regressions!G89, 1), NA())</f>
        <v>#N/A</v>
      </c>
      <c r="H79" s="324" t="e">
        <f>IF(ISNUMBER(Regressions!H89),ROUND(Regressions!H89, 1), NA())</f>
        <v>#N/A</v>
      </c>
      <c r="I79" s="223" t="e">
        <f>IF(ISNUMBER(Regressions!I89),ROUND(Regressions!I89, 1), NA())</f>
        <v>#N/A</v>
      </c>
      <c r="J79" s="325" t="e">
        <f>IF(ISNUMBER(Regressions!K89),ROUND(Regressions!K89, 1), NA())</f>
        <v>#N/A</v>
      </c>
      <c r="K79" s="323" t="e">
        <f>IF(ISNUMBER(Regressions!L89),ROUND(Regressions!L89, 1), NA())</f>
        <v>#N/A</v>
      </c>
      <c r="L79" s="224" t="e">
        <f>IF(ISNUMBER(Regressions!M89),ROUND(Regressions!M89, 1), NA())</f>
        <v>#N/A</v>
      </c>
      <c r="M79" s="324" t="e">
        <f>IF(ISNUMBER(Regressions!N89),ROUND(Regressions!N89, 1), NA())</f>
        <v>#N/A</v>
      </c>
      <c r="N79" s="223" t="e">
        <f>IF(ISNUMBER(Regressions!O89),ROUND(Regressions!O89, 1), NA())</f>
        <v>#N/A</v>
      </c>
      <c r="O79" s="325" t="e">
        <f>IF(ISNUMBER(Regressions!Q89),ROUND(Regressions!Q89, 1), NA())</f>
        <v>#N/A</v>
      </c>
      <c r="P79" s="323" t="e">
        <f>IF(ISNUMBER(Regressions!R89),ROUND(Regressions!R89, 1), NA())</f>
        <v>#N/A</v>
      </c>
      <c r="Q79" s="201" t="e">
        <f>IF(ISNUMBER(Regressions!S89),ROUND(Regressions!S89, 1), NA())</f>
        <v>#N/A</v>
      </c>
      <c r="R79" s="324" t="e">
        <f>IF(ISNUMBER(Regressions!T89),ROUND(Regressions!T89, 1), NA())</f>
        <v>#N/A</v>
      </c>
      <c r="S79" s="223" t="e">
        <f>IF(ISNUMBER(Regressions!U89),ROUND(Regressions!U89, 1), NA())</f>
        <v>#N/A</v>
      </c>
    </row>
    <row xmlns:x14ac="http://schemas.microsoft.com/office/spreadsheetml/2009/9/ac" r="80" x14ac:dyDescent="0.2">
      <c r="A80" s="320" t="str">
        <f>IF(ISBLANK(Regressions!A90), " ", Regressions!A90)</f>
        <v>San Marino</v>
      </c>
      <c r="B80" s="321">
        <f>IF(ISBLANK(Regressions!B90), " ", Regressions!B90)</f>
        <v>2014</v>
      </c>
      <c r="C80" s="326" t="str">
        <f>IF(ISBLANK(Regressions!C90), " ", Regressions!C90)</f>
        <v>Rural</v>
      </c>
      <c r="D80" s="322">
        <f>IF(ISBLANK(Regressions!D90), " ", Regressions!D90)</f>
        <v>186.88081275939939</v>
      </c>
      <c r="E80" s="200" t="e">
        <f>IF(ISNUMBER(Regressions!E90),ROUND(Regressions!E90, 1), NA())</f>
        <v>#N/A</v>
      </c>
      <c r="F80" s="323" t="e">
        <f>IF(ISNUMBER(Regressions!F90),ROUND(Regressions!F90, 1), NA())</f>
        <v>#N/A</v>
      </c>
      <c r="G80" s="222" t="e">
        <f>IF(ISNUMBER(Regressions!G90),ROUND(Regressions!G90, 1), NA())</f>
        <v>#N/A</v>
      </c>
      <c r="H80" s="324" t="e">
        <f>IF(ISNUMBER(Regressions!H90),ROUND(Regressions!H90, 1), NA())</f>
        <v>#N/A</v>
      </c>
      <c r="I80" s="223" t="e">
        <f>IF(ISNUMBER(Regressions!I90),ROUND(Regressions!I90, 1), NA())</f>
        <v>#N/A</v>
      </c>
      <c r="J80" s="325" t="e">
        <f>IF(ISNUMBER(Regressions!K90),ROUND(Regressions!K90, 1), NA())</f>
        <v>#N/A</v>
      </c>
      <c r="K80" s="323" t="e">
        <f>IF(ISNUMBER(Regressions!L90),ROUND(Regressions!L90, 1), NA())</f>
        <v>#N/A</v>
      </c>
      <c r="L80" s="224" t="e">
        <f>IF(ISNUMBER(Regressions!M90),ROUND(Regressions!M90, 1), NA())</f>
        <v>#N/A</v>
      </c>
      <c r="M80" s="324" t="e">
        <f>IF(ISNUMBER(Regressions!N90),ROUND(Regressions!N90, 1), NA())</f>
        <v>#N/A</v>
      </c>
      <c r="N80" s="223" t="e">
        <f>IF(ISNUMBER(Regressions!O90),ROUND(Regressions!O90, 1), NA())</f>
        <v>#N/A</v>
      </c>
      <c r="O80" s="325" t="e">
        <f>IF(ISNUMBER(Regressions!Q90),ROUND(Regressions!Q90, 1), NA())</f>
        <v>#N/A</v>
      </c>
      <c r="P80" s="323" t="e">
        <f>IF(ISNUMBER(Regressions!R90),ROUND(Regressions!R90, 1), NA())</f>
        <v>#N/A</v>
      </c>
      <c r="Q80" s="201" t="e">
        <f>IF(ISNUMBER(Regressions!S90),ROUND(Regressions!S90, 1), NA())</f>
        <v>#N/A</v>
      </c>
      <c r="R80" s="324" t="e">
        <f>IF(ISNUMBER(Regressions!T90),ROUND(Regressions!T90, 1), NA())</f>
        <v>#N/A</v>
      </c>
      <c r="S80" s="223" t="e">
        <f>IF(ISNUMBER(Regressions!U90),ROUND(Regressions!U90, 1), NA())</f>
        <v>#N/A</v>
      </c>
    </row>
    <row xmlns:x14ac="http://schemas.microsoft.com/office/spreadsheetml/2009/9/ac" r="81" x14ac:dyDescent="0.2">
      <c r="A81" s="320" t="str">
        <f>IF(ISBLANK(Regressions!A91), " ", Regressions!A91)</f>
        <v>San Marino</v>
      </c>
      <c r="B81" s="321">
        <f>IF(ISBLANK(Regressions!B91), " ", Regressions!B91)</f>
        <v>2015</v>
      </c>
      <c r="C81" s="326" t="str">
        <f>IF(ISBLANK(Regressions!C91), " ", Regressions!C91)</f>
        <v>Rural</v>
      </c>
      <c r="D81" s="322">
        <f>IF(ISBLANK(Regressions!D91), " ", Regressions!D91)</f>
        <v>177.6593664550781</v>
      </c>
      <c r="E81" s="200" t="e">
        <f>IF(ISNUMBER(Regressions!E91),ROUND(Regressions!E91, 1), NA())</f>
        <v>#N/A</v>
      </c>
      <c r="F81" s="323" t="e">
        <f>IF(ISNUMBER(Regressions!F91),ROUND(Regressions!F91, 1), NA())</f>
        <v>#N/A</v>
      </c>
      <c r="G81" s="222" t="e">
        <f>IF(ISNUMBER(Regressions!G91),ROUND(Regressions!G91, 1), NA())</f>
        <v>#N/A</v>
      </c>
      <c r="H81" s="324" t="e">
        <f>IF(ISNUMBER(Regressions!H91),ROUND(Regressions!H91, 1), NA())</f>
        <v>#N/A</v>
      </c>
      <c r="I81" s="223" t="e">
        <f>IF(ISNUMBER(Regressions!I91),ROUND(Regressions!I91, 1), NA())</f>
        <v>#N/A</v>
      </c>
      <c r="J81" s="325" t="e">
        <f>IF(ISNUMBER(Regressions!K91),ROUND(Regressions!K91, 1), NA())</f>
        <v>#N/A</v>
      </c>
      <c r="K81" s="323" t="e">
        <f>IF(ISNUMBER(Regressions!L91),ROUND(Regressions!L91, 1), NA())</f>
        <v>#N/A</v>
      </c>
      <c r="L81" s="224" t="e">
        <f>IF(ISNUMBER(Regressions!M91),ROUND(Regressions!M91, 1), NA())</f>
        <v>#N/A</v>
      </c>
      <c r="M81" s="324" t="e">
        <f>IF(ISNUMBER(Regressions!N91),ROUND(Regressions!N91, 1), NA())</f>
        <v>#N/A</v>
      </c>
      <c r="N81" s="223" t="e">
        <f>IF(ISNUMBER(Regressions!O91),ROUND(Regressions!O91, 1), NA())</f>
        <v>#N/A</v>
      </c>
      <c r="O81" s="325" t="e">
        <f>IF(ISNUMBER(Regressions!Q91),ROUND(Regressions!Q91, 1), NA())</f>
        <v>#N/A</v>
      </c>
      <c r="P81" s="323" t="e">
        <f>IF(ISNUMBER(Regressions!R91),ROUND(Regressions!R91, 1), NA())</f>
        <v>#N/A</v>
      </c>
      <c r="Q81" s="201" t="e">
        <f>IF(ISNUMBER(Regressions!S91),ROUND(Regressions!S91, 1), NA())</f>
        <v>#N/A</v>
      </c>
      <c r="R81" s="324" t="e">
        <f>IF(ISNUMBER(Regressions!T91),ROUND(Regressions!T91, 1), NA())</f>
        <v>#N/A</v>
      </c>
      <c r="S81" s="223" t="e">
        <f>IF(ISNUMBER(Regressions!U91),ROUND(Regressions!U91, 1), NA())</f>
        <v>#N/A</v>
      </c>
    </row>
    <row xmlns:x14ac="http://schemas.microsoft.com/office/spreadsheetml/2009/9/ac" r="82" x14ac:dyDescent="0.2">
      <c r="A82" s="320" t="str">
        <f>IF(ISBLANK(Regressions!A92), " ", Regressions!A92)</f>
        <v>San Marino</v>
      </c>
      <c r="B82" s="321">
        <f>IF(ISBLANK(Regressions!B92), " ", Regressions!B92)</f>
        <v>2016</v>
      </c>
      <c r="C82" s="326" t="str">
        <f>IF(ISBLANK(Regressions!C92), " ", Regressions!C92)</f>
        <v>Rural</v>
      </c>
      <c r="D82" s="322">
        <f>IF(ISBLANK(Regressions!D92), " ", Regressions!D92)</f>
        <v>169.6098989868164</v>
      </c>
      <c r="E82" s="200" t="e">
        <f>IF(ISNUMBER(Regressions!E92),ROUND(Regressions!E92, 1), NA())</f>
        <v>#N/A</v>
      </c>
      <c r="F82" s="323" t="e">
        <f>IF(ISNUMBER(Regressions!F92),ROUND(Regressions!F92, 1), NA())</f>
        <v>#N/A</v>
      </c>
      <c r="G82" s="222" t="e">
        <f>IF(ISNUMBER(Regressions!G92),ROUND(Regressions!G92, 1), NA())</f>
        <v>#N/A</v>
      </c>
      <c r="H82" s="324" t="e">
        <f>IF(ISNUMBER(Regressions!H92),ROUND(Regressions!H92, 1), NA())</f>
        <v>#N/A</v>
      </c>
      <c r="I82" s="223" t="e">
        <f>IF(ISNUMBER(Regressions!I92),ROUND(Regressions!I92, 1), NA())</f>
        <v>#N/A</v>
      </c>
      <c r="J82" s="325" t="e">
        <f>IF(ISNUMBER(Regressions!K92),ROUND(Regressions!K92, 1), NA())</f>
        <v>#N/A</v>
      </c>
      <c r="K82" s="323" t="e">
        <f>IF(ISNUMBER(Regressions!L92),ROUND(Regressions!L92, 1), NA())</f>
        <v>#N/A</v>
      </c>
      <c r="L82" s="224" t="e">
        <f>IF(ISNUMBER(Regressions!M92),ROUND(Regressions!M92, 1), NA())</f>
        <v>#N/A</v>
      </c>
      <c r="M82" s="324" t="e">
        <f>IF(ISNUMBER(Regressions!N92),ROUND(Regressions!N92, 1), NA())</f>
        <v>#N/A</v>
      </c>
      <c r="N82" s="223" t="e">
        <f>IF(ISNUMBER(Regressions!O92),ROUND(Regressions!O92, 1), NA())</f>
        <v>#N/A</v>
      </c>
      <c r="O82" s="325" t="e">
        <f>IF(ISNUMBER(Regressions!Q92),ROUND(Regressions!Q92, 1), NA())</f>
        <v>#N/A</v>
      </c>
      <c r="P82" s="323" t="e">
        <f>IF(ISNUMBER(Regressions!R92),ROUND(Regressions!R92, 1), NA())</f>
        <v>#N/A</v>
      </c>
      <c r="Q82" s="201" t="e">
        <f>IF(ISNUMBER(Regressions!S92),ROUND(Regressions!S92, 1), NA())</f>
        <v>#N/A</v>
      </c>
      <c r="R82" s="324" t="e">
        <f>IF(ISNUMBER(Regressions!T92),ROUND(Regressions!T92, 1), NA())</f>
        <v>#N/A</v>
      </c>
      <c r="S82" s="223" t="e">
        <f>IF(ISNUMBER(Regressions!U92),ROUND(Regressions!U92, 1), NA())</f>
        <v>#N/A</v>
      </c>
    </row>
    <row xmlns:x14ac="http://schemas.microsoft.com/office/spreadsheetml/2009/9/ac" r="83" x14ac:dyDescent="0.2">
      <c r="A83" s="320" t="str">
        <f>IF(ISBLANK(Regressions!A93), " ", Regressions!A93)</f>
        <v>San Marino</v>
      </c>
      <c r="B83" s="321">
        <f>IF(ISBLANK(Regressions!B93), " ", Regressions!B93)</f>
        <v>2017</v>
      </c>
      <c r="C83" s="326" t="str">
        <f>IF(ISBLANK(Regressions!C93), " ", Regressions!C93)</f>
        <v>Rural</v>
      </c>
      <c r="D83" s="322">
        <f>IF(ISBLANK(Regressions!D93), " ", Regressions!D93)</f>
        <v>160.5423169708252</v>
      </c>
      <c r="E83" s="200" t="e">
        <f>IF(ISNUMBER(Regressions!E93),ROUND(Regressions!E93, 1), NA())</f>
        <v>#N/A</v>
      </c>
      <c r="F83" s="323" t="e">
        <f>IF(ISNUMBER(Regressions!F93),ROUND(Regressions!F93, 1), NA())</f>
        <v>#N/A</v>
      </c>
      <c r="G83" s="222" t="e">
        <f>IF(ISNUMBER(Regressions!G93),ROUND(Regressions!G93, 1), NA())</f>
        <v>#N/A</v>
      </c>
      <c r="H83" s="324" t="e">
        <f>IF(ISNUMBER(Regressions!H93),ROUND(Regressions!H93, 1), NA())</f>
        <v>#N/A</v>
      </c>
      <c r="I83" s="223" t="e">
        <f>IF(ISNUMBER(Regressions!I93),ROUND(Regressions!I93, 1), NA())</f>
        <v>#N/A</v>
      </c>
      <c r="J83" s="325" t="e">
        <f>IF(ISNUMBER(Regressions!K93),ROUND(Regressions!K93, 1), NA())</f>
        <v>#N/A</v>
      </c>
      <c r="K83" s="323" t="e">
        <f>IF(ISNUMBER(Regressions!L93),ROUND(Regressions!L93, 1), NA())</f>
        <v>#N/A</v>
      </c>
      <c r="L83" s="224" t="e">
        <f>IF(ISNUMBER(Regressions!M93),ROUND(Regressions!M93, 1), NA())</f>
        <v>#N/A</v>
      </c>
      <c r="M83" s="324" t="e">
        <f>IF(ISNUMBER(Regressions!N93),ROUND(Regressions!N93, 1), NA())</f>
        <v>#N/A</v>
      </c>
      <c r="N83" s="223" t="e">
        <f>IF(ISNUMBER(Regressions!O93),ROUND(Regressions!O93, 1), NA())</f>
        <v>#N/A</v>
      </c>
      <c r="O83" s="325" t="e">
        <f>IF(ISNUMBER(Regressions!Q93),ROUND(Regressions!Q93, 1), NA())</f>
        <v>#N/A</v>
      </c>
      <c r="P83" s="323" t="e">
        <f>IF(ISNUMBER(Regressions!R93),ROUND(Regressions!R93, 1), NA())</f>
        <v>#N/A</v>
      </c>
      <c r="Q83" s="201" t="e">
        <f>IF(ISNUMBER(Regressions!S93),ROUND(Regressions!S93, 1), NA())</f>
        <v>#N/A</v>
      </c>
      <c r="R83" s="324" t="e">
        <f>IF(ISNUMBER(Regressions!T93),ROUND(Regressions!T93, 1), NA())</f>
        <v>#N/A</v>
      </c>
      <c r="S83" s="223" t="e">
        <f>IF(ISNUMBER(Regressions!U93),ROUND(Regressions!U93, 1), NA())</f>
        <v>#N/A</v>
      </c>
    </row>
    <row xmlns:x14ac="http://schemas.microsoft.com/office/spreadsheetml/2009/9/ac" r="84" x14ac:dyDescent="0.2">
      <c r="A84" s="320" t="str">
        <f>IF(ISBLANK(Regressions!A94), " ", Regressions!A94)</f>
        <v>San Marino</v>
      </c>
      <c r="B84" s="321">
        <f>IF(ISBLANK(Regressions!B94), " ", Regressions!B94)</f>
        <v>2018</v>
      </c>
      <c r="C84" s="326" t="str">
        <f>IF(ISBLANK(Regressions!C94), " ", Regressions!C94)</f>
        <v>Rural</v>
      </c>
      <c r="D84" s="322">
        <f>IF(ISBLANK(Regressions!D94), " ", Regressions!D94)</f>
        <v>150.73927276611329</v>
      </c>
      <c r="E84" s="200" t="e">
        <f>IF(ISNUMBER(Regressions!E94),ROUND(Regressions!E94, 1), NA())</f>
        <v>#N/A</v>
      </c>
      <c r="F84" s="323" t="e">
        <f>IF(ISNUMBER(Regressions!F94),ROUND(Regressions!F94, 1), NA())</f>
        <v>#N/A</v>
      </c>
      <c r="G84" s="222" t="e">
        <f>IF(ISNUMBER(Regressions!G94),ROUND(Regressions!G94, 1), NA())</f>
        <v>#N/A</v>
      </c>
      <c r="H84" s="324" t="e">
        <f>IF(ISNUMBER(Regressions!H94),ROUND(Regressions!H94, 1), NA())</f>
        <v>#N/A</v>
      </c>
      <c r="I84" s="223" t="e">
        <f>IF(ISNUMBER(Regressions!I94),ROUND(Regressions!I94, 1), NA())</f>
        <v>#N/A</v>
      </c>
      <c r="J84" s="325" t="e">
        <f>IF(ISNUMBER(Regressions!K94),ROUND(Regressions!K94, 1), NA())</f>
        <v>#N/A</v>
      </c>
      <c r="K84" s="323" t="e">
        <f>IF(ISNUMBER(Regressions!L94),ROUND(Regressions!L94, 1), NA())</f>
        <v>#N/A</v>
      </c>
      <c r="L84" s="224" t="e">
        <f>IF(ISNUMBER(Regressions!M94),ROUND(Regressions!M94, 1), NA())</f>
        <v>#N/A</v>
      </c>
      <c r="M84" s="324" t="e">
        <f>IF(ISNUMBER(Regressions!N94),ROUND(Regressions!N94, 1), NA())</f>
        <v>#N/A</v>
      </c>
      <c r="N84" s="223" t="e">
        <f>IF(ISNUMBER(Regressions!O94),ROUND(Regressions!O94, 1), NA())</f>
        <v>#N/A</v>
      </c>
      <c r="O84" s="325" t="e">
        <f>IF(ISNUMBER(Regressions!Q94),ROUND(Regressions!Q94, 1), NA())</f>
        <v>#N/A</v>
      </c>
      <c r="P84" s="323" t="e">
        <f>IF(ISNUMBER(Regressions!R94),ROUND(Regressions!R94, 1), NA())</f>
        <v>#N/A</v>
      </c>
      <c r="Q84" s="201" t="e">
        <f>IF(ISNUMBER(Regressions!S94),ROUND(Regressions!S94, 1), NA())</f>
        <v>#N/A</v>
      </c>
      <c r="R84" s="324" t="e">
        <f>IF(ISNUMBER(Regressions!T94),ROUND(Regressions!T94, 1), NA())</f>
        <v>#N/A</v>
      </c>
      <c r="S84" s="223" t="e">
        <f>IF(ISNUMBER(Regressions!U94),ROUND(Regressions!U94, 1), NA())</f>
        <v>#N/A</v>
      </c>
    </row>
    <row xmlns:x14ac="http://schemas.microsoft.com/office/spreadsheetml/2009/9/ac" r="85" x14ac:dyDescent="0.2">
      <c r="A85" s="320" t="str">
        <f>IF(ISBLANK(Regressions!A95), " ", Regressions!A95)</f>
        <v>San Marino</v>
      </c>
      <c r="B85" s="321">
        <f>IF(ISBLANK(Regressions!B95), " ", Regressions!B95)</f>
        <v>2019</v>
      </c>
      <c r="C85" s="326" t="str">
        <f>IF(ISBLANK(Regressions!C95), " ", Regressions!C95)</f>
        <v>Rural</v>
      </c>
      <c r="D85" s="322">
        <f>IF(ISBLANK(Regressions!D95), " ", Regressions!D95)</f>
        <v>141.4702033996582</v>
      </c>
      <c r="E85" s="200" t="e">
        <f>IF(ISNUMBER(Regressions!E95),ROUND(Regressions!E95, 1), NA())</f>
        <v>#N/A</v>
      </c>
      <c r="F85" s="323" t="e">
        <f>IF(ISNUMBER(Regressions!F95),ROUND(Regressions!F95, 1), NA())</f>
        <v>#N/A</v>
      </c>
      <c r="G85" s="222" t="e">
        <f>IF(ISNUMBER(Regressions!G95),ROUND(Regressions!G95, 1), NA())</f>
        <v>#N/A</v>
      </c>
      <c r="H85" s="324" t="e">
        <f>IF(ISNUMBER(Regressions!H95),ROUND(Regressions!H95, 1), NA())</f>
        <v>#N/A</v>
      </c>
      <c r="I85" s="223" t="e">
        <f>IF(ISNUMBER(Regressions!I95),ROUND(Regressions!I95, 1), NA())</f>
        <v>#N/A</v>
      </c>
      <c r="J85" s="325" t="e">
        <f>IF(ISNUMBER(Regressions!K95),ROUND(Regressions!K95, 1), NA())</f>
        <v>#N/A</v>
      </c>
      <c r="K85" s="323" t="e">
        <f>IF(ISNUMBER(Regressions!L95),ROUND(Regressions!L95, 1), NA())</f>
        <v>#N/A</v>
      </c>
      <c r="L85" s="224" t="e">
        <f>IF(ISNUMBER(Regressions!M95),ROUND(Regressions!M95, 1), NA())</f>
        <v>#N/A</v>
      </c>
      <c r="M85" s="324" t="e">
        <f>IF(ISNUMBER(Regressions!N95),ROUND(Regressions!N95, 1), NA())</f>
        <v>#N/A</v>
      </c>
      <c r="N85" s="223" t="e">
        <f>IF(ISNUMBER(Regressions!O95),ROUND(Regressions!O95, 1), NA())</f>
        <v>#N/A</v>
      </c>
      <c r="O85" s="325" t="e">
        <f>IF(ISNUMBER(Regressions!Q95),ROUND(Regressions!Q95, 1), NA())</f>
        <v>#N/A</v>
      </c>
      <c r="P85" s="323" t="e">
        <f>IF(ISNUMBER(Regressions!R95),ROUND(Regressions!R95, 1), NA())</f>
        <v>#N/A</v>
      </c>
      <c r="Q85" s="201" t="e">
        <f>IF(ISNUMBER(Regressions!S95),ROUND(Regressions!S95, 1), NA())</f>
        <v>#N/A</v>
      </c>
      <c r="R85" s="324" t="e">
        <f>IF(ISNUMBER(Regressions!T95),ROUND(Regressions!T95, 1), NA())</f>
        <v>#N/A</v>
      </c>
      <c r="S85" s="223" t="e">
        <f>IF(ISNUMBER(Regressions!U95),ROUND(Regressions!U95, 1), NA())</f>
        <v>#N/A</v>
      </c>
    </row>
    <row xmlns:x14ac="http://schemas.microsoft.com/office/spreadsheetml/2009/9/ac" r="86" x14ac:dyDescent="0.2">
      <c r="A86" s="320" t="str">
        <f>IF(ISBLANK(Regressions!A96), " ", Regressions!A96)</f>
        <v>San Marino</v>
      </c>
      <c r="B86" s="321">
        <f>IF(ISBLANK(Regressions!B96), " ", Regressions!B96)</f>
        <v>2020</v>
      </c>
      <c r="C86" s="326" t="str">
        <f>IF(ISBLANK(Regressions!C96), " ", Regressions!C96)</f>
        <v>Rural</v>
      </c>
      <c r="D86" s="322">
        <f>IF(ISBLANK(Regressions!D96), " ", Regressions!D96)</f>
        <v>131.35249114990231</v>
      </c>
      <c r="E86" s="200" t="e">
        <f>IF(ISNUMBER(Regressions!E96),ROUND(Regressions!E96, 1), NA())</f>
        <v>#N/A</v>
      </c>
      <c r="F86" s="323" t="e">
        <f>IF(ISNUMBER(Regressions!F96),ROUND(Regressions!F96, 1), NA())</f>
        <v>#N/A</v>
      </c>
      <c r="G86" s="222" t="e">
        <f>IF(ISNUMBER(Regressions!G96),ROUND(Regressions!G96, 1), NA())</f>
        <v>#N/A</v>
      </c>
      <c r="H86" s="324" t="e">
        <f>IF(ISNUMBER(Regressions!H96),ROUND(Regressions!H96, 1), NA())</f>
        <v>#N/A</v>
      </c>
      <c r="I86" s="223" t="e">
        <f>IF(ISNUMBER(Regressions!I96),ROUND(Regressions!I96, 1), NA())</f>
        <v>#N/A</v>
      </c>
      <c r="J86" s="325" t="e">
        <f>IF(ISNUMBER(Regressions!K96),ROUND(Regressions!K96, 1), NA())</f>
        <v>#N/A</v>
      </c>
      <c r="K86" s="323" t="e">
        <f>IF(ISNUMBER(Regressions!L96),ROUND(Regressions!L96, 1), NA())</f>
        <v>#N/A</v>
      </c>
      <c r="L86" s="224" t="e">
        <f>IF(ISNUMBER(Regressions!M96),ROUND(Regressions!M96, 1), NA())</f>
        <v>#N/A</v>
      </c>
      <c r="M86" s="324" t="e">
        <f>IF(ISNUMBER(Regressions!N96),ROUND(Regressions!N96, 1), NA())</f>
        <v>#N/A</v>
      </c>
      <c r="N86" s="223" t="e">
        <f>IF(ISNUMBER(Regressions!O96),ROUND(Regressions!O96, 1), NA())</f>
        <v>#N/A</v>
      </c>
      <c r="O86" s="325" t="e">
        <f>IF(ISNUMBER(Regressions!Q96),ROUND(Regressions!Q96, 1), NA())</f>
        <v>#N/A</v>
      </c>
      <c r="P86" s="323" t="e">
        <f>IF(ISNUMBER(Regressions!R96),ROUND(Regressions!R96, 1), NA())</f>
        <v>#N/A</v>
      </c>
      <c r="Q86" s="201" t="e">
        <f>IF(ISNUMBER(Regressions!S96),ROUND(Regressions!S96, 1), NA())</f>
        <v>#N/A</v>
      </c>
      <c r="R86" s="324" t="e">
        <f>IF(ISNUMBER(Regressions!T96),ROUND(Regressions!T96, 1), NA())</f>
        <v>#N/A</v>
      </c>
      <c r="S86" s="223" t="e">
        <f>IF(ISNUMBER(Regressions!U96),ROUND(Regressions!U96, 1), NA())</f>
        <v>#N/A</v>
      </c>
    </row>
    <row xmlns:x14ac="http://schemas.microsoft.com/office/spreadsheetml/2009/9/ac" r="87" x14ac:dyDescent="0.2">
      <c r="A87" s="370" t="str">
        <f>IF(ISBLANK(Regressions!A97), " ", Regressions!A97)</f>
        <v>San Marino</v>
      </c>
      <c r="B87" s="371">
        <f>IF(ISBLANK(Regressions!B97), " ", Regressions!B97)</f>
        <v>2021</v>
      </c>
      <c r="C87" s="372" t="str">
        <f>IF(ISBLANK(Regressions!C97), " ", Regressions!C97)</f>
        <v>Rural</v>
      </c>
      <c r="D87" s="373">
        <f>IF(ISBLANK(Regressions!D97), " ", Regressions!D97)</f>
        <v>123.35525764465331</v>
      </c>
      <c r="E87" s="376" t="e">
        <f>IF(ISNUMBER(Regressions!E97),ROUND(Regressions!E97, 1), NA())</f>
        <v>#N/A</v>
      </c>
      <c r="F87" s="374" t="e">
        <f>IF(ISNUMBER(Regressions!F97),ROUND(Regressions!F97, 1), NA())</f>
        <v>#N/A</v>
      </c>
      <c r="G87" s="377" t="e">
        <f>IF(ISNUMBER(Regressions!G97),ROUND(Regressions!G97, 1), NA())</f>
        <v>#N/A</v>
      </c>
      <c r="H87" s="375" t="e">
        <f>IF(ISNUMBER(Regressions!H97),ROUND(Regressions!H97, 1), NA())</f>
        <v>#N/A</v>
      </c>
      <c r="I87" s="378" t="e">
        <f>IF(ISNUMBER(Regressions!I97),ROUND(Regressions!I97, 1), NA())</f>
        <v>#N/A</v>
      </c>
      <c r="J87" s="376" t="e">
        <f>IF(ISNUMBER(Regressions!K97),ROUND(Regressions!K97, 1), NA())</f>
        <v>#N/A</v>
      </c>
      <c r="K87" s="374" t="e">
        <f>IF(ISNUMBER(Regressions!L97),ROUND(Regressions!L97, 1), NA())</f>
        <v>#N/A</v>
      </c>
      <c r="L87" s="379" t="e">
        <f>IF(ISNUMBER(Regressions!M97),ROUND(Regressions!M97, 1), NA())</f>
        <v>#N/A</v>
      </c>
      <c r="M87" s="375" t="e">
        <f>IF(ISNUMBER(Regressions!N97),ROUND(Regressions!N97, 1), NA())</f>
        <v>#N/A</v>
      </c>
      <c r="N87" s="378" t="e">
        <f>IF(ISNUMBER(Regressions!O97),ROUND(Regressions!O97, 1), NA())</f>
        <v>#N/A</v>
      </c>
      <c r="O87" s="376" t="e">
        <f>IF(ISNUMBER(Regressions!Q97),ROUND(Regressions!Q97, 1), NA())</f>
        <v>#N/A</v>
      </c>
      <c r="P87" s="374" t="e">
        <f>IF(ISNUMBER(Regressions!R97),ROUND(Regressions!R97, 1), NA())</f>
        <v>#N/A</v>
      </c>
      <c r="Q87" s="380" t="e">
        <f>IF(ISNUMBER(Regressions!S97),ROUND(Regressions!S97, 1), NA())</f>
        <v>#N/A</v>
      </c>
      <c r="R87" s="375" t="e">
        <f>IF(ISNUMBER(Regressions!T97),ROUND(Regressions!T97, 1), NA())</f>
        <v>#N/A</v>
      </c>
      <c r="S87" s="378" t="e">
        <f>IF(ISNUMBER(Regressions!U97),ROUND(Regressions!U97, 1), NA())</f>
        <v>#N/A</v>
      </c>
      <c r="T87" s="369"/>
      <c r="U87" s="369"/>
      <c r="V87" s="369"/>
      <c r="W87" s="369"/>
      <c r="X87" s="369"/>
      <c r="Y87" s="369"/>
      <c r="Z87" s="369"/>
      <c r="AA87" s="369"/>
      <c r="AB87" s="369"/>
      <c r="AC87" s="369"/>
    </row>
    <row xmlns:x14ac="http://schemas.microsoft.com/office/spreadsheetml/2009/9/ac" r="88" x14ac:dyDescent="0.2">
      <c r="A88" s="320" t="str">
        <f>IF(ISBLANK(Regressions!A98), " ", Regressions!A98)</f>
        <v>San Marino</v>
      </c>
      <c r="B88" s="321">
        <f>IF(ISBLANK(Regressions!B98), " ", Regressions!B98)</f>
        <v>2022</v>
      </c>
      <c r="C88" s="326" t="str">
        <f>IF(ISBLANK(Regressions!C98), " ", Regressions!C98)</f>
        <v>Rural</v>
      </c>
      <c r="D88" s="322">
        <f>IF(ISBLANK(Regressions!D98), " ", Regressions!D98)</f>
        <v>115.7586047363281</v>
      </c>
      <c r="E88" s="200" t="e">
        <f>IF(ISNUMBER(Regressions!E98),ROUND(Regressions!E98, 1), NA())</f>
        <v>#N/A</v>
      </c>
      <c r="F88" s="323" t="e">
        <f>IF(ISNUMBER(Regressions!F98),ROUND(Regressions!F98, 1), NA())</f>
        <v>#N/A</v>
      </c>
      <c r="G88" s="222" t="e">
        <f>IF(ISNUMBER(Regressions!G98),ROUND(Regressions!G98, 1), NA())</f>
        <v>#N/A</v>
      </c>
      <c r="H88" s="324" t="e">
        <f>IF(ISNUMBER(Regressions!H98),ROUND(Regressions!H98, 1), NA())</f>
        <v>#N/A</v>
      </c>
      <c r="I88" s="223" t="e">
        <f>IF(ISNUMBER(Regressions!I98),ROUND(Regressions!I98, 1), NA())</f>
        <v>#N/A</v>
      </c>
      <c r="J88" s="325" t="e">
        <f>IF(ISNUMBER(Regressions!K98),ROUND(Regressions!K98, 1), NA())</f>
        <v>#N/A</v>
      </c>
      <c r="K88" s="323" t="e">
        <f>IF(ISNUMBER(Regressions!L98),ROUND(Regressions!L98, 1), NA())</f>
        <v>#N/A</v>
      </c>
      <c r="L88" s="224" t="e">
        <f>IF(ISNUMBER(Regressions!M98),ROUND(Regressions!M98, 1), NA())</f>
        <v>#N/A</v>
      </c>
      <c r="M88" s="324" t="e">
        <f>IF(ISNUMBER(Regressions!N98),ROUND(Regressions!N98, 1), NA())</f>
        <v>#N/A</v>
      </c>
      <c r="N88" s="223" t="e">
        <f>IF(ISNUMBER(Regressions!O98),ROUND(Regressions!O98, 1), NA())</f>
        <v>#N/A</v>
      </c>
      <c r="O88" s="325" t="e">
        <f>IF(ISNUMBER(Regressions!Q98),ROUND(Regressions!Q98, 1), NA())</f>
        <v>#N/A</v>
      </c>
      <c r="P88" s="323" t="e">
        <f>IF(ISNUMBER(Regressions!R98),ROUND(Regressions!R98, 1), NA())</f>
        <v>#N/A</v>
      </c>
      <c r="Q88" s="201" t="e">
        <f>IF(ISNUMBER(Regressions!S98),ROUND(Regressions!S98, 1), NA())</f>
        <v>#N/A</v>
      </c>
      <c r="R88" s="324" t="e">
        <f>IF(ISNUMBER(Regressions!T98),ROUND(Regressions!T98, 1), NA())</f>
        <v>#N/A</v>
      </c>
      <c r="S88" s="223" t="e">
        <f>IF(ISNUMBER(Regressions!U98),ROUND(Regressions!U98, 1), NA())</f>
        <v>#N/A</v>
      </c>
    </row>
    <row xmlns:x14ac="http://schemas.microsoft.com/office/spreadsheetml/2009/9/ac" r="89" x14ac:dyDescent="0.2">
      <c r="A89" s="327" t="str">
        <f>IF(ISBLANK(Regressions!A99), " ", Regressions!A99)</f>
        <v>San Marino</v>
      </c>
      <c r="B89" s="328">
        <f>IF(ISBLANK(Regressions!B99), " ", Regressions!B99)</f>
        <v>2023</v>
      </c>
      <c r="C89" s="329" t="str">
        <f>IF(ISBLANK(Regressions!C99), " ", Regressions!C99)</f>
        <v>Rural</v>
      </c>
      <c r="D89" s="330">
        <f>IF(ISBLANK(Regressions!D99), " ", Regressions!D99)</f>
        <v>121.50868225097661</v>
      </c>
      <c r="E89" s="331" t="e">
        <f>IF(ISNUMBER(Regressions!E99),ROUND(Regressions!E99, 1), NA())</f>
        <v>#N/A</v>
      </c>
      <c r="F89" s="332" t="e">
        <f>IF(ISNUMBER(Regressions!F99),ROUND(Regressions!F99, 1), NA())</f>
        <v>#N/A</v>
      </c>
      <c r="G89" s="333" t="e">
        <f>IF(ISNUMBER(Regressions!G99),ROUND(Regressions!G99, 1), NA())</f>
        <v>#N/A</v>
      </c>
      <c r="H89" s="334" t="e">
        <f>IF(ISNUMBER(Regressions!H99),ROUND(Regressions!H99, 1), NA())</f>
        <v>#N/A</v>
      </c>
      <c r="I89" s="335" t="e">
        <f>IF(ISNUMBER(Regressions!I99),ROUND(Regressions!I99, 1), NA())</f>
        <v>#N/A</v>
      </c>
      <c r="J89" s="336" t="e">
        <f>IF(ISNUMBER(Regressions!K99),ROUND(Regressions!K99, 1), NA())</f>
        <v>#N/A</v>
      </c>
      <c r="K89" s="332" t="e">
        <f>IF(ISNUMBER(Regressions!L99),ROUND(Regressions!L99, 1), NA())</f>
        <v>#N/A</v>
      </c>
      <c r="L89" s="337" t="e">
        <f>IF(ISNUMBER(Regressions!M99),ROUND(Regressions!M99, 1), NA())</f>
        <v>#N/A</v>
      </c>
      <c r="M89" s="334" t="e">
        <f>IF(ISNUMBER(Regressions!N99),ROUND(Regressions!N99, 1), NA())</f>
        <v>#N/A</v>
      </c>
      <c r="N89" s="335" t="e">
        <f>IF(ISNUMBER(Regressions!O99),ROUND(Regressions!O99, 1), NA())</f>
        <v>#N/A</v>
      </c>
      <c r="O89" s="336" t="e">
        <f>IF(ISNUMBER(Regressions!Q99),ROUND(Regressions!Q99, 1), NA())</f>
        <v>#N/A</v>
      </c>
      <c r="P89" s="332" t="e">
        <f>IF(ISNUMBER(Regressions!R99),ROUND(Regressions!R99, 1), NA())</f>
        <v>#N/A</v>
      </c>
      <c r="Q89" s="338" t="e">
        <f>IF(ISNUMBER(Regressions!S99),ROUND(Regressions!S99, 1), NA())</f>
        <v>#N/A</v>
      </c>
      <c r="R89" s="334" t="e">
        <f>IF(ISNUMBER(Regressions!T99),ROUND(Regressions!T99, 1), NA())</f>
        <v>#N/A</v>
      </c>
      <c r="S89" s="335" t="e">
        <f>IF(ISNUMBER(Regressions!U99),ROUND(Regressions!U99, 1), NA())</f>
        <v>#N/A</v>
      </c>
    </row>
    <row xmlns:x14ac="http://schemas.microsoft.com/office/spreadsheetml/2009/9/ac" r="90" hidden="true" x14ac:dyDescent="0.2">
      <c r="A90" s="320" t="str">
        <f>IF(ISBLANK(Regressions!A100), " ", Regressions!A100)</f>
        <v>San Marino</v>
      </c>
      <c r="B90" s="321">
        <f>IF(ISBLANK(Regressions!B100), " ", Regressions!B100)</f>
        <v>2024</v>
      </c>
      <c r="C90" s="326" t="str">
        <f>IF(ISBLANK(Regressions!C100), " ", Regressions!C100)</f>
        <v>Rural</v>
      </c>
      <c r="D90" s="322" t="str">
        <f>IF(ISBLANK(Regressions!D100), " ", Regressions!D100)</f>
        <v> </v>
      </c>
      <c r="E90" s="200" t="e">
        <f>IF(ISNUMBER(Regressions!E100),ROUND(Regressions!E100, 1), NA())</f>
        <v>#N/A</v>
      </c>
      <c r="F90" s="323" t="e">
        <f>IF(ISNUMBER(Regressions!F100),ROUND(Regressions!F100, 1), NA())</f>
        <v>#N/A</v>
      </c>
      <c r="G90" s="222" t="e">
        <f>IF(ISNUMBER(Regressions!G100),ROUND(Regressions!G100, 1), NA())</f>
        <v>#N/A</v>
      </c>
      <c r="H90" s="324" t="e">
        <f>IF(ISNUMBER(Regressions!H100),ROUND(Regressions!H100, 1), NA())</f>
        <v>#N/A</v>
      </c>
      <c r="I90" s="223" t="e">
        <f>IF(ISNUMBER(Regressions!I100),ROUND(Regressions!I100, 1), NA())</f>
        <v>#N/A</v>
      </c>
      <c r="J90" s="325" t="e">
        <f>IF(ISNUMBER(Regressions!K100),ROUND(Regressions!K100, 1), NA())</f>
        <v>#N/A</v>
      </c>
      <c r="K90" s="323" t="e">
        <f>IF(ISNUMBER(Regressions!L100),ROUND(Regressions!L100, 1), NA())</f>
        <v>#N/A</v>
      </c>
      <c r="L90" s="224" t="e">
        <f>IF(ISNUMBER(Regressions!M100),ROUND(Regressions!M100, 1), NA())</f>
        <v>#N/A</v>
      </c>
      <c r="M90" s="324" t="e">
        <f>IF(ISNUMBER(Regressions!N100),ROUND(Regressions!N100, 1), NA())</f>
        <v>#N/A</v>
      </c>
      <c r="N90" s="223" t="e">
        <f>IF(ISNUMBER(Regressions!O100),ROUND(Regressions!O100, 1), NA())</f>
        <v>#N/A</v>
      </c>
      <c r="O90" s="325" t="e">
        <f>IF(ISNUMBER(Regressions!Q100),ROUND(Regressions!Q100, 1), NA())</f>
        <v>#N/A</v>
      </c>
      <c r="P90" s="323" t="e">
        <f>IF(ISNUMBER(Regressions!R100),ROUND(Regressions!R100, 1), NA())</f>
        <v>#N/A</v>
      </c>
      <c r="Q90" s="201" t="e">
        <f>IF(ISNUMBER(Regressions!S100),ROUND(Regressions!S100, 1), NA())</f>
        <v>#N/A</v>
      </c>
      <c r="R90" s="324" t="e">
        <f>IF(ISNUMBER(Regressions!T100),ROUND(Regressions!T100, 1), NA())</f>
        <v>#N/A</v>
      </c>
      <c r="S90" s="223" t="e">
        <f>IF(ISNUMBER(Regressions!U100),ROUND(Regressions!U100, 1), NA())</f>
        <v>#N/A</v>
      </c>
    </row>
    <row xmlns:x14ac="http://schemas.microsoft.com/office/spreadsheetml/2009/9/ac" r="91" hidden="true" x14ac:dyDescent="0.2">
      <c r="A91" s="320" t="str">
        <f>IF(ISBLANK(Regressions!A101), " ", Regressions!A101)</f>
        <v>San Marino</v>
      </c>
      <c r="B91" s="321">
        <f>IF(ISBLANK(Regressions!B101), " ", Regressions!B101)</f>
        <v>2025</v>
      </c>
      <c r="C91" s="326" t="str">
        <f>IF(ISBLANK(Regressions!C101), " ", Regressions!C101)</f>
        <v>Rural</v>
      </c>
      <c r="D91" s="322" t="str">
        <f>IF(ISBLANK(Regressions!D101), " ", Regressions!D101)</f>
        <v> </v>
      </c>
      <c r="E91" s="200" t="e">
        <f>IF(ISNUMBER(Regressions!E101),ROUND(Regressions!E101, 1), NA())</f>
        <v>#N/A</v>
      </c>
      <c r="F91" s="323" t="e">
        <f>IF(ISNUMBER(Regressions!F101),ROUND(Regressions!F101, 1), NA())</f>
        <v>#N/A</v>
      </c>
      <c r="G91" s="222" t="e">
        <f>IF(ISNUMBER(Regressions!G101),ROUND(Regressions!G101, 1), NA())</f>
        <v>#N/A</v>
      </c>
      <c r="H91" s="324" t="e">
        <f>IF(ISNUMBER(Regressions!H101),ROUND(Regressions!H101, 1), NA())</f>
        <v>#N/A</v>
      </c>
      <c r="I91" s="223" t="e">
        <f>IF(ISNUMBER(Regressions!I101),ROUND(Regressions!I101, 1), NA())</f>
        <v>#N/A</v>
      </c>
      <c r="J91" s="325" t="e">
        <f>IF(ISNUMBER(Regressions!K101),ROUND(Regressions!K101, 1), NA())</f>
        <v>#N/A</v>
      </c>
      <c r="K91" s="323" t="e">
        <f>IF(ISNUMBER(Regressions!L101),ROUND(Regressions!L101, 1), NA())</f>
        <v>#N/A</v>
      </c>
      <c r="L91" s="224" t="e">
        <f>IF(ISNUMBER(Regressions!M101),ROUND(Regressions!M101, 1), NA())</f>
        <v>#N/A</v>
      </c>
      <c r="M91" s="324" t="e">
        <f>IF(ISNUMBER(Regressions!N101),ROUND(Regressions!N101, 1), NA())</f>
        <v>#N/A</v>
      </c>
      <c r="N91" s="223" t="e">
        <f>IF(ISNUMBER(Regressions!O101),ROUND(Regressions!O101, 1), NA())</f>
        <v>#N/A</v>
      </c>
      <c r="O91" s="325" t="e">
        <f>IF(ISNUMBER(Regressions!Q101),ROUND(Regressions!Q101, 1), NA())</f>
        <v>#N/A</v>
      </c>
      <c r="P91" s="323" t="e">
        <f>IF(ISNUMBER(Regressions!R101),ROUND(Regressions!R101, 1), NA())</f>
        <v>#N/A</v>
      </c>
      <c r="Q91" s="201" t="e">
        <f>IF(ISNUMBER(Regressions!S101),ROUND(Regressions!S101, 1), NA())</f>
        <v>#N/A</v>
      </c>
      <c r="R91" s="324" t="e">
        <f>IF(ISNUMBER(Regressions!T101),ROUND(Regressions!T101, 1), NA())</f>
        <v>#N/A</v>
      </c>
      <c r="S91" s="223" t="e">
        <f>IF(ISNUMBER(Regressions!U101),ROUND(Regressions!U101, 1), NA())</f>
        <v>#N/A</v>
      </c>
    </row>
    <row xmlns:x14ac="http://schemas.microsoft.com/office/spreadsheetml/2009/9/ac" r="92" hidden="true" x14ac:dyDescent="0.2">
      <c r="A92" s="320" t="str">
        <f>IF(ISBLANK(Regressions!A102), " ", Regressions!A102)</f>
        <v>San Marino</v>
      </c>
      <c r="B92" s="321">
        <f>IF(ISBLANK(Regressions!B102), " ", Regressions!B102)</f>
        <v>2026</v>
      </c>
      <c r="C92" s="326" t="str">
        <f>IF(ISBLANK(Regressions!C102), " ", Regressions!C102)</f>
        <v>Rural</v>
      </c>
      <c r="D92" s="322" t="str">
        <f>IF(ISBLANK(Regressions!D102), " ", Regressions!D102)</f>
        <v> </v>
      </c>
      <c r="E92" s="200" t="e">
        <f>IF(ISNUMBER(Regressions!E102),ROUND(Regressions!E102, 1), NA())</f>
        <v>#N/A</v>
      </c>
      <c r="F92" s="323" t="e">
        <f>IF(ISNUMBER(Regressions!F102),ROUND(Regressions!F102, 1), NA())</f>
        <v>#N/A</v>
      </c>
      <c r="G92" s="222" t="e">
        <f>IF(ISNUMBER(Regressions!G102),ROUND(Regressions!G102, 1), NA())</f>
        <v>#N/A</v>
      </c>
      <c r="H92" s="324" t="e">
        <f>IF(ISNUMBER(Regressions!H102),ROUND(Regressions!H102, 1), NA())</f>
        <v>#N/A</v>
      </c>
      <c r="I92" s="223" t="e">
        <f>IF(ISNUMBER(Regressions!I102),ROUND(Regressions!I102, 1), NA())</f>
        <v>#N/A</v>
      </c>
      <c r="J92" s="325" t="e">
        <f>IF(ISNUMBER(Regressions!K102),ROUND(Regressions!K102, 1), NA())</f>
        <v>#N/A</v>
      </c>
      <c r="K92" s="323" t="e">
        <f>IF(ISNUMBER(Regressions!L102),ROUND(Regressions!L102, 1), NA())</f>
        <v>#N/A</v>
      </c>
      <c r="L92" s="224" t="e">
        <f>IF(ISNUMBER(Regressions!M102),ROUND(Regressions!M102, 1), NA())</f>
        <v>#N/A</v>
      </c>
      <c r="M92" s="324" t="e">
        <f>IF(ISNUMBER(Regressions!N102),ROUND(Regressions!N102, 1), NA())</f>
        <v>#N/A</v>
      </c>
      <c r="N92" s="223" t="e">
        <f>IF(ISNUMBER(Regressions!O102),ROUND(Regressions!O102, 1), NA())</f>
        <v>#N/A</v>
      </c>
      <c r="O92" s="325" t="e">
        <f>IF(ISNUMBER(Regressions!Q102),ROUND(Regressions!Q102, 1), NA())</f>
        <v>#N/A</v>
      </c>
      <c r="P92" s="323" t="e">
        <f>IF(ISNUMBER(Regressions!R102),ROUND(Regressions!R102, 1), NA())</f>
        <v>#N/A</v>
      </c>
      <c r="Q92" s="201" t="e">
        <f>IF(ISNUMBER(Regressions!S102),ROUND(Regressions!S102, 1), NA())</f>
        <v>#N/A</v>
      </c>
      <c r="R92" s="324" t="e">
        <f>IF(ISNUMBER(Regressions!T102),ROUND(Regressions!T102, 1), NA())</f>
        <v>#N/A</v>
      </c>
      <c r="S92" s="223" t="e">
        <f>IF(ISNUMBER(Regressions!U102),ROUND(Regressions!U102, 1), NA())</f>
        <v>#N/A</v>
      </c>
    </row>
    <row xmlns:x14ac="http://schemas.microsoft.com/office/spreadsheetml/2009/9/ac" r="93" hidden="true" x14ac:dyDescent="0.2">
      <c r="A93" s="320" t="str">
        <f>IF(ISBLANK(Regressions!A103), " ", Regressions!A103)</f>
        <v>San Marino</v>
      </c>
      <c r="B93" s="321">
        <f>IF(ISBLANK(Regressions!B103), " ", Regressions!B103)</f>
        <v>2027</v>
      </c>
      <c r="C93" s="326" t="str">
        <f>IF(ISBLANK(Regressions!C103), " ", Regressions!C103)</f>
        <v>Rural</v>
      </c>
      <c r="D93" s="322" t="str">
        <f>IF(ISBLANK(Regressions!D103), " ", Regressions!D103)</f>
        <v> </v>
      </c>
      <c r="E93" s="200" t="e">
        <f>IF(ISNUMBER(Regressions!E103),ROUND(Regressions!E103, 1), NA())</f>
        <v>#N/A</v>
      </c>
      <c r="F93" s="323" t="e">
        <f>IF(ISNUMBER(Regressions!F103),ROUND(Regressions!F103, 1), NA())</f>
        <v>#N/A</v>
      </c>
      <c r="G93" s="222" t="e">
        <f>IF(ISNUMBER(Regressions!G103),ROUND(Regressions!G103, 1), NA())</f>
        <v>#N/A</v>
      </c>
      <c r="H93" s="324" t="e">
        <f>IF(ISNUMBER(Regressions!H103),ROUND(Regressions!H103, 1), NA())</f>
        <v>#N/A</v>
      </c>
      <c r="I93" s="223" t="e">
        <f>IF(ISNUMBER(Regressions!I103),ROUND(Regressions!I103, 1), NA())</f>
        <v>#N/A</v>
      </c>
      <c r="J93" s="325" t="e">
        <f>IF(ISNUMBER(Regressions!K103),ROUND(Regressions!K103, 1), NA())</f>
        <v>#N/A</v>
      </c>
      <c r="K93" s="323" t="e">
        <f>IF(ISNUMBER(Regressions!L103),ROUND(Regressions!L103, 1), NA())</f>
        <v>#N/A</v>
      </c>
      <c r="L93" s="224" t="e">
        <f>IF(ISNUMBER(Regressions!M103),ROUND(Regressions!M103, 1), NA())</f>
        <v>#N/A</v>
      </c>
      <c r="M93" s="324" t="e">
        <f>IF(ISNUMBER(Regressions!N103),ROUND(Regressions!N103, 1), NA())</f>
        <v>#N/A</v>
      </c>
      <c r="N93" s="223" t="e">
        <f>IF(ISNUMBER(Regressions!O103),ROUND(Regressions!O103, 1), NA())</f>
        <v>#N/A</v>
      </c>
      <c r="O93" s="325" t="e">
        <f>IF(ISNUMBER(Regressions!Q103),ROUND(Regressions!Q103, 1), NA())</f>
        <v>#N/A</v>
      </c>
      <c r="P93" s="323" t="e">
        <f>IF(ISNUMBER(Regressions!R103),ROUND(Regressions!R103, 1), NA())</f>
        <v>#N/A</v>
      </c>
      <c r="Q93" s="201" t="e">
        <f>IF(ISNUMBER(Regressions!S103),ROUND(Regressions!S103, 1), NA())</f>
        <v>#N/A</v>
      </c>
      <c r="R93" s="324" t="e">
        <f>IF(ISNUMBER(Regressions!T103),ROUND(Regressions!T103, 1), NA())</f>
        <v>#N/A</v>
      </c>
      <c r="S93" s="223" t="e">
        <f>IF(ISNUMBER(Regressions!U103),ROUND(Regressions!U103, 1), NA())</f>
        <v>#N/A</v>
      </c>
    </row>
    <row xmlns:x14ac="http://schemas.microsoft.com/office/spreadsheetml/2009/9/ac" r="94" hidden="true" x14ac:dyDescent="0.2">
      <c r="A94" s="320" t="str">
        <f>IF(ISBLANK(Regressions!A104), " ", Regressions!A104)</f>
        <v>San Marino</v>
      </c>
      <c r="B94" s="321">
        <f>IF(ISBLANK(Regressions!B104), " ", Regressions!B104)</f>
        <v>2028</v>
      </c>
      <c r="C94" s="326" t="str">
        <f>IF(ISBLANK(Regressions!C104), " ", Regressions!C104)</f>
        <v>Rural</v>
      </c>
      <c r="D94" s="322" t="str">
        <f>IF(ISBLANK(Regressions!D104), " ", Regressions!D104)</f>
        <v> </v>
      </c>
      <c r="E94" s="200" t="e">
        <f>IF(ISNUMBER(Regressions!E104),ROUND(Regressions!E104, 1), NA())</f>
        <v>#N/A</v>
      </c>
      <c r="F94" s="323" t="e">
        <f>IF(ISNUMBER(Regressions!F104),ROUND(Regressions!F104, 1), NA())</f>
        <v>#N/A</v>
      </c>
      <c r="G94" s="222" t="e">
        <f>IF(ISNUMBER(Regressions!G104),ROUND(Regressions!G104, 1), NA())</f>
        <v>#N/A</v>
      </c>
      <c r="H94" s="324" t="e">
        <f>IF(ISNUMBER(Regressions!H104),ROUND(Regressions!H104, 1), NA())</f>
        <v>#N/A</v>
      </c>
      <c r="I94" s="223" t="e">
        <f>IF(ISNUMBER(Regressions!I104),ROUND(Regressions!I104, 1), NA())</f>
        <v>#N/A</v>
      </c>
      <c r="J94" s="325" t="e">
        <f>IF(ISNUMBER(Regressions!K104),ROUND(Regressions!K104, 1), NA())</f>
        <v>#N/A</v>
      </c>
      <c r="K94" s="323" t="e">
        <f>IF(ISNUMBER(Regressions!L104),ROUND(Regressions!L104, 1), NA())</f>
        <v>#N/A</v>
      </c>
      <c r="L94" s="224" t="e">
        <f>IF(ISNUMBER(Regressions!M104),ROUND(Regressions!M104, 1), NA())</f>
        <v>#N/A</v>
      </c>
      <c r="M94" s="324" t="e">
        <f>IF(ISNUMBER(Regressions!N104),ROUND(Regressions!N104, 1), NA())</f>
        <v>#N/A</v>
      </c>
      <c r="N94" s="223" t="e">
        <f>IF(ISNUMBER(Regressions!O104),ROUND(Regressions!O104, 1), NA())</f>
        <v>#N/A</v>
      </c>
      <c r="O94" s="325" t="e">
        <f>IF(ISNUMBER(Regressions!Q104),ROUND(Regressions!Q104, 1), NA())</f>
        <v>#N/A</v>
      </c>
      <c r="P94" s="323" t="e">
        <f>IF(ISNUMBER(Regressions!R104),ROUND(Regressions!R104, 1), NA())</f>
        <v>#N/A</v>
      </c>
      <c r="Q94" s="201" t="e">
        <f>IF(ISNUMBER(Regressions!S104),ROUND(Regressions!S104, 1), NA())</f>
        <v>#N/A</v>
      </c>
      <c r="R94" s="324" t="e">
        <f>IF(ISNUMBER(Regressions!T104),ROUND(Regressions!T104, 1), NA())</f>
        <v>#N/A</v>
      </c>
      <c r="S94" s="223" t="e">
        <f>IF(ISNUMBER(Regressions!U104),ROUND(Regressions!U104, 1), NA())</f>
        <v>#N/A</v>
      </c>
    </row>
    <row xmlns:x14ac="http://schemas.microsoft.com/office/spreadsheetml/2009/9/ac" r="95" hidden="true" x14ac:dyDescent="0.2">
      <c r="A95" s="320" t="str">
        <f>IF(ISBLANK(Regressions!A105), " ", Regressions!A105)</f>
        <v>San Marino</v>
      </c>
      <c r="B95" s="321">
        <f>IF(ISBLANK(Regressions!B105), " ", Regressions!B105)</f>
        <v>2029</v>
      </c>
      <c r="C95" s="326" t="str">
        <f>IF(ISBLANK(Regressions!C105), " ", Regressions!C105)</f>
        <v>Rural</v>
      </c>
      <c r="D95" s="322" t="str">
        <f>IF(ISBLANK(Regressions!D105), " ", Regressions!D105)</f>
        <v> </v>
      </c>
      <c r="E95" s="200" t="e">
        <f>IF(ISNUMBER(Regressions!E105),ROUND(Regressions!E105, 1), NA())</f>
        <v>#N/A</v>
      </c>
      <c r="F95" s="323" t="e">
        <f>IF(ISNUMBER(Regressions!F105),ROUND(Regressions!F105, 1), NA())</f>
        <v>#N/A</v>
      </c>
      <c r="G95" s="222" t="e">
        <f>IF(ISNUMBER(Regressions!G105),ROUND(Regressions!G105, 1), NA())</f>
        <v>#N/A</v>
      </c>
      <c r="H95" s="324" t="e">
        <f>IF(ISNUMBER(Regressions!H105),ROUND(Regressions!H105, 1), NA())</f>
        <v>#N/A</v>
      </c>
      <c r="I95" s="223" t="e">
        <f>IF(ISNUMBER(Regressions!I105),ROUND(Regressions!I105, 1), NA())</f>
        <v>#N/A</v>
      </c>
      <c r="J95" s="325" t="e">
        <f>IF(ISNUMBER(Regressions!K105),ROUND(Regressions!K105, 1), NA())</f>
        <v>#N/A</v>
      </c>
      <c r="K95" s="323" t="e">
        <f>IF(ISNUMBER(Regressions!L105),ROUND(Regressions!L105, 1), NA())</f>
        <v>#N/A</v>
      </c>
      <c r="L95" s="224" t="e">
        <f>IF(ISNUMBER(Regressions!M105),ROUND(Regressions!M105, 1), NA())</f>
        <v>#N/A</v>
      </c>
      <c r="M95" s="324" t="e">
        <f>IF(ISNUMBER(Regressions!N105),ROUND(Regressions!N105, 1), NA())</f>
        <v>#N/A</v>
      </c>
      <c r="N95" s="223" t="e">
        <f>IF(ISNUMBER(Regressions!O105),ROUND(Regressions!O105, 1), NA())</f>
        <v>#N/A</v>
      </c>
      <c r="O95" s="325" t="e">
        <f>IF(ISNUMBER(Regressions!Q105),ROUND(Regressions!Q105, 1), NA())</f>
        <v>#N/A</v>
      </c>
      <c r="P95" s="323" t="e">
        <f>IF(ISNUMBER(Regressions!R105),ROUND(Regressions!R105, 1), NA())</f>
        <v>#N/A</v>
      </c>
      <c r="Q95" s="201" t="e">
        <f>IF(ISNUMBER(Regressions!S105),ROUND(Regressions!S105, 1), NA())</f>
        <v>#N/A</v>
      </c>
      <c r="R95" s="324" t="e">
        <f>IF(ISNUMBER(Regressions!T105),ROUND(Regressions!T105, 1), NA())</f>
        <v>#N/A</v>
      </c>
      <c r="S95" s="223" t="e">
        <f>IF(ISNUMBER(Regressions!U105),ROUND(Regressions!U105, 1), NA())</f>
        <v>#N/A</v>
      </c>
    </row>
    <row xmlns:x14ac="http://schemas.microsoft.com/office/spreadsheetml/2009/9/ac" r="96" hidden="true" x14ac:dyDescent="0.2">
      <c r="A96" s="320" t="str">
        <f>IF(ISBLANK(Regressions!A106), " ", Regressions!A106)</f>
        <v>San Marino</v>
      </c>
      <c r="B96" s="321">
        <f>IF(ISBLANK(Regressions!B106), " ", Regressions!B106)</f>
        <v>2030</v>
      </c>
      <c r="C96" s="326" t="str">
        <f>IF(ISBLANK(Regressions!C106), " ", Regressions!C106)</f>
        <v>Rural</v>
      </c>
      <c r="D96" s="322" t="str">
        <f>IF(ISBLANK(Regressions!D106), " ", Regressions!D106)</f>
        <v> </v>
      </c>
      <c r="E96" s="200" t="e">
        <f>IF(ISNUMBER(Regressions!E106),ROUND(Regressions!E106, 1), NA())</f>
        <v>#N/A</v>
      </c>
      <c r="F96" s="323" t="e">
        <f>IF(ISNUMBER(Regressions!F106),ROUND(Regressions!F106, 1), NA())</f>
        <v>#N/A</v>
      </c>
      <c r="G96" s="222" t="e">
        <f>IF(ISNUMBER(Regressions!G106),ROUND(Regressions!G106, 1), NA())</f>
        <v>#N/A</v>
      </c>
      <c r="H96" s="324" t="e">
        <f>IF(ISNUMBER(Regressions!H106),ROUND(Regressions!H106, 1), NA())</f>
        <v>#N/A</v>
      </c>
      <c r="I96" s="223" t="e">
        <f>IF(ISNUMBER(Regressions!I106),ROUND(Regressions!I106, 1), NA())</f>
        <v>#N/A</v>
      </c>
      <c r="J96" s="325" t="e">
        <f>IF(ISNUMBER(Regressions!K106),ROUND(Regressions!K106, 1), NA())</f>
        <v>#N/A</v>
      </c>
      <c r="K96" s="323" t="e">
        <f>IF(ISNUMBER(Regressions!L106),ROUND(Regressions!L106, 1), NA())</f>
        <v>#N/A</v>
      </c>
      <c r="L96" s="224" t="e">
        <f>IF(ISNUMBER(Regressions!M106),ROUND(Regressions!M106, 1), NA())</f>
        <v>#N/A</v>
      </c>
      <c r="M96" s="324" t="e">
        <f>IF(ISNUMBER(Regressions!N106),ROUND(Regressions!N106, 1), NA())</f>
        <v>#N/A</v>
      </c>
      <c r="N96" s="223" t="e">
        <f>IF(ISNUMBER(Regressions!O106),ROUND(Regressions!O106, 1), NA())</f>
        <v>#N/A</v>
      </c>
      <c r="O96" s="325" t="e">
        <f>IF(ISNUMBER(Regressions!Q106),ROUND(Regressions!Q106, 1), NA())</f>
        <v>#N/A</v>
      </c>
      <c r="P96" s="323" t="e">
        <f>IF(ISNUMBER(Regressions!R106),ROUND(Regressions!R106, 1), NA())</f>
        <v>#N/A</v>
      </c>
      <c r="Q96" s="201" t="e">
        <f>IF(ISNUMBER(Regressions!S106),ROUND(Regressions!S106, 1), NA())</f>
        <v>#N/A</v>
      </c>
      <c r="R96" s="324" t="e">
        <f>IF(ISNUMBER(Regressions!T106),ROUND(Regressions!T106, 1), NA())</f>
        <v>#N/A</v>
      </c>
      <c r="S96" s="223" t="e">
        <f>IF(ISNUMBER(Regressions!U106),ROUND(Regressions!U106, 1), NA())</f>
        <v>#N/A</v>
      </c>
    </row>
    <row xmlns:x14ac="http://schemas.microsoft.com/office/spreadsheetml/2009/9/ac" r="97" x14ac:dyDescent="0.2">
      <c r="A97" s="320" t="str">
        <f>IF(ISBLANK(Regressions!A107), " ", Regressions!A107)</f>
        <v>San Marino</v>
      </c>
      <c r="B97" s="321">
        <f>IF(ISBLANK(Regressions!B107), " ", Regressions!B107)</f>
        <v>2000</v>
      </c>
      <c r="C97" s="326" t="str">
        <f>IF(ISBLANK(Regressions!C107), " ", Regressions!C107)</f>
        <v>Pre-primary</v>
      </c>
      <c r="D97" s="322">
        <f>IF(ISBLANK(Regressions!D107), " ", Regressions!D107)</f>
        <v>855</v>
      </c>
      <c r="E97" s="200" t="e">
        <f>IF(ISNUMBER(Regressions!E107),ROUND(Regressions!E107, 1), NA())</f>
        <v>#N/A</v>
      </c>
      <c r="F97" s="323" t="e">
        <f>IF(ISNUMBER(Regressions!F107),ROUND(Regressions!F107, 1), NA())</f>
        <v>#N/A</v>
      </c>
      <c r="G97" s="222" t="e">
        <f>IF(ISNUMBER(Regressions!G107),ROUND(Regressions!G107, 1), NA())</f>
        <v>#N/A</v>
      </c>
      <c r="H97" s="324" t="e">
        <f>IF(ISNUMBER(Regressions!H107),ROUND(Regressions!H107, 1), NA())</f>
        <v>#N/A</v>
      </c>
      <c r="I97" s="223" t="e">
        <f>IF(ISNUMBER(Regressions!I107),ROUND(Regressions!I107, 1), NA())</f>
        <v>#N/A</v>
      </c>
      <c r="J97" s="325" t="e">
        <f>IF(ISNUMBER(Regressions!K107),ROUND(Regressions!K107, 1), NA())</f>
        <v>#N/A</v>
      </c>
      <c r="K97" s="323" t="e">
        <f>IF(ISNUMBER(Regressions!L107),ROUND(Regressions!L107, 1), NA())</f>
        <v>#N/A</v>
      </c>
      <c r="L97" s="224" t="e">
        <f>IF(ISNUMBER(Regressions!M107),ROUND(Regressions!M107, 1), NA())</f>
        <v>#N/A</v>
      </c>
      <c r="M97" s="324" t="e">
        <f>IF(ISNUMBER(Regressions!N107),ROUND(Regressions!N107, 1), NA())</f>
        <v>#N/A</v>
      </c>
      <c r="N97" s="223" t="e">
        <f>IF(ISNUMBER(Regressions!O107),ROUND(Regressions!O107, 1), NA())</f>
        <v>#N/A</v>
      </c>
      <c r="O97" s="325" t="e">
        <f>IF(ISNUMBER(Regressions!Q107),ROUND(Regressions!Q107, 1), NA())</f>
        <v>#N/A</v>
      </c>
      <c r="P97" s="323" t="e">
        <f>IF(ISNUMBER(Regressions!R107),ROUND(Regressions!R107, 1), NA())</f>
        <v>#N/A</v>
      </c>
      <c r="Q97" s="201" t="e">
        <f>IF(ISNUMBER(Regressions!S107),ROUND(Regressions!S107, 1), NA())</f>
        <v>#N/A</v>
      </c>
      <c r="R97" s="324" t="e">
        <f>IF(ISNUMBER(Regressions!T107),ROUND(Regressions!T107, 1), NA())</f>
        <v>#N/A</v>
      </c>
      <c r="S97" s="223" t="e">
        <f>IF(ISNUMBER(Regressions!U107),ROUND(Regressions!U107, 1), NA())</f>
        <v>#N/A</v>
      </c>
    </row>
    <row xmlns:x14ac="http://schemas.microsoft.com/office/spreadsheetml/2009/9/ac" r="98" x14ac:dyDescent="0.2">
      <c r="A98" s="320" t="str">
        <f>IF(ISBLANK(Regressions!A108), " ", Regressions!A108)</f>
        <v>San Marino</v>
      </c>
      <c r="B98" s="321">
        <f>IF(ISBLANK(Regressions!B108), " ", Regressions!B108)</f>
        <v>2001</v>
      </c>
      <c r="C98" s="326" t="str">
        <f>IF(ISBLANK(Regressions!C108), " ", Regressions!C108)</f>
        <v>Pre-primary</v>
      </c>
      <c r="D98" s="322">
        <f>IF(ISBLANK(Regressions!D108), " ", Regressions!D108)</f>
        <v>913</v>
      </c>
      <c r="E98" s="200" t="e">
        <f>IF(ISNUMBER(Regressions!E108),ROUND(Regressions!E108, 1), NA())</f>
        <v>#N/A</v>
      </c>
      <c r="F98" s="323" t="e">
        <f>IF(ISNUMBER(Regressions!F108),ROUND(Regressions!F108, 1), NA())</f>
        <v>#N/A</v>
      </c>
      <c r="G98" s="222" t="e">
        <f>IF(ISNUMBER(Regressions!G108),ROUND(Regressions!G108, 1), NA())</f>
        <v>#N/A</v>
      </c>
      <c r="H98" s="324" t="e">
        <f>IF(ISNUMBER(Regressions!H108),ROUND(Regressions!H108, 1), NA())</f>
        <v>#N/A</v>
      </c>
      <c r="I98" s="223" t="e">
        <f>IF(ISNUMBER(Regressions!I108),ROUND(Regressions!I108, 1), NA())</f>
        <v>#N/A</v>
      </c>
      <c r="J98" s="325" t="e">
        <f>IF(ISNUMBER(Regressions!K108),ROUND(Regressions!K108, 1), NA())</f>
        <v>#N/A</v>
      </c>
      <c r="K98" s="323" t="e">
        <f>IF(ISNUMBER(Regressions!L108),ROUND(Regressions!L108, 1), NA())</f>
        <v>#N/A</v>
      </c>
      <c r="L98" s="224" t="e">
        <f>IF(ISNUMBER(Regressions!M108),ROUND(Regressions!M108, 1), NA())</f>
        <v>#N/A</v>
      </c>
      <c r="M98" s="324" t="e">
        <f>IF(ISNUMBER(Regressions!N108),ROUND(Regressions!N108, 1), NA())</f>
        <v>#N/A</v>
      </c>
      <c r="N98" s="223" t="e">
        <f>IF(ISNUMBER(Regressions!O108),ROUND(Regressions!O108, 1), NA())</f>
        <v>#N/A</v>
      </c>
      <c r="O98" s="325" t="e">
        <f>IF(ISNUMBER(Regressions!Q108),ROUND(Regressions!Q108, 1), NA())</f>
        <v>#N/A</v>
      </c>
      <c r="P98" s="323" t="e">
        <f>IF(ISNUMBER(Regressions!R108),ROUND(Regressions!R108, 1), NA())</f>
        <v>#N/A</v>
      </c>
      <c r="Q98" s="201" t="e">
        <f>IF(ISNUMBER(Regressions!S108),ROUND(Regressions!S108, 1), NA())</f>
        <v>#N/A</v>
      </c>
      <c r="R98" s="324" t="e">
        <f>IF(ISNUMBER(Regressions!T108),ROUND(Regressions!T108, 1), NA())</f>
        <v>#N/A</v>
      </c>
      <c r="S98" s="223" t="e">
        <f>IF(ISNUMBER(Regressions!U108),ROUND(Regressions!U108, 1), NA())</f>
        <v>#N/A</v>
      </c>
    </row>
    <row xmlns:x14ac="http://schemas.microsoft.com/office/spreadsheetml/2009/9/ac" r="99" x14ac:dyDescent="0.2">
      <c r="A99" s="320" t="str">
        <f>IF(ISBLANK(Regressions!A109), " ", Regressions!A109)</f>
        <v>San Marino</v>
      </c>
      <c r="B99" s="321">
        <f>IF(ISBLANK(Regressions!B109), " ", Regressions!B109)</f>
        <v>2002</v>
      </c>
      <c r="C99" s="326" t="str">
        <f>IF(ISBLANK(Regressions!C109), " ", Regressions!C109)</f>
        <v>Pre-primary</v>
      </c>
      <c r="D99" s="322">
        <f>IF(ISBLANK(Regressions!D109), " ", Regressions!D109)</f>
        <v>956</v>
      </c>
      <c r="E99" s="200" t="e">
        <f>IF(ISNUMBER(Regressions!E109),ROUND(Regressions!E109, 1), NA())</f>
        <v>#N/A</v>
      </c>
      <c r="F99" s="323" t="e">
        <f>IF(ISNUMBER(Regressions!F109),ROUND(Regressions!F109, 1), NA())</f>
        <v>#N/A</v>
      </c>
      <c r="G99" s="222" t="e">
        <f>IF(ISNUMBER(Regressions!G109),ROUND(Regressions!G109, 1), NA())</f>
        <v>#N/A</v>
      </c>
      <c r="H99" s="324" t="e">
        <f>IF(ISNUMBER(Regressions!H109),ROUND(Regressions!H109, 1), NA())</f>
        <v>#N/A</v>
      </c>
      <c r="I99" s="223" t="e">
        <f>IF(ISNUMBER(Regressions!I109),ROUND(Regressions!I109, 1), NA())</f>
        <v>#N/A</v>
      </c>
      <c r="J99" s="325" t="e">
        <f>IF(ISNUMBER(Regressions!K109),ROUND(Regressions!K109, 1), NA())</f>
        <v>#N/A</v>
      </c>
      <c r="K99" s="323" t="e">
        <f>IF(ISNUMBER(Regressions!L109),ROUND(Regressions!L109, 1), NA())</f>
        <v>#N/A</v>
      </c>
      <c r="L99" s="224" t="e">
        <f>IF(ISNUMBER(Regressions!M109),ROUND(Regressions!M109, 1), NA())</f>
        <v>#N/A</v>
      </c>
      <c r="M99" s="324" t="e">
        <f>IF(ISNUMBER(Regressions!N109),ROUND(Regressions!N109, 1), NA())</f>
        <v>#N/A</v>
      </c>
      <c r="N99" s="223" t="e">
        <f>IF(ISNUMBER(Regressions!O109),ROUND(Regressions!O109, 1), NA())</f>
        <v>#N/A</v>
      </c>
      <c r="O99" s="325" t="e">
        <f>IF(ISNUMBER(Regressions!Q109),ROUND(Regressions!Q109, 1), NA())</f>
        <v>#N/A</v>
      </c>
      <c r="P99" s="323" t="e">
        <f>IF(ISNUMBER(Regressions!R109),ROUND(Regressions!R109, 1), NA())</f>
        <v>#N/A</v>
      </c>
      <c r="Q99" s="201" t="e">
        <f>IF(ISNUMBER(Regressions!S109),ROUND(Regressions!S109, 1), NA())</f>
        <v>#N/A</v>
      </c>
      <c r="R99" s="324" t="e">
        <f>IF(ISNUMBER(Regressions!T109),ROUND(Regressions!T109, 1), NA())</f>
        <v>#N/A</v>
      </c>
      <c r="S99" s="223" t="e">
        <f>IF(ISNUMBER(Regressions!U109),ROUND(Regressions!U109, 1), NA())</f>
        <v>#N/A</v>
      </c>
    </row>
    <row xmlns:x14ac="http://schemas.microsoft.com/office/spreadsheetml/2009/9/ac" r="100" x14ac:dyDescent="0.2">
      <c r="A100" s="320" t="str">
        <f>IF(ISBLANK(Regressions!A110), " ", Regressions!A110)</f>
        <v>San Marino</v>
      </c>
      <c r="B100" s="321">
        <f>IF(ISBLANK(Regressions!B110), " ", Regressions!B110)</f>
        <v>2003</v>
      </c>
      <c r="C100" s="326" t="str">
        <f>IF(ISBLANK(Regressions!C110), " ", Regressions!C110)</f>
        <v>Pre-primary</v>
      </c>
      <c r="D100" s="322">
        <f>IF(ISBLANK(Regressions!D110), " ", Regressions!D110)</f>
        <v>975</v>
      </c>
      <c r="E100" s="200" t="e">
        <f>IF(ISNUMBER(Regressions!E110),ROUND(Regressions!E110, 1), NA())</f>
        <v>#N/A</v>
      </c>
      <c r="F100" s="323" t="e">
        <f>IF(ISNUMBER(Regressions!F110),ROUND(Regressions!F110, 1), NA())</f>
        <v>#N/A</v>
      </c>
      <c r="G100" s="222" t="e">
        <f>IF(ISNUMBER(Regressions!G110),ROUND(Regressions!G110, 1), NA())</f>
        <v>#N/A</v>
      </c>
      <c r="H100" s="324" t="e">
        <f>IF(ISNUMBER(Regressions!H110),ROUND(Regressions!H110, 1), NA())</f>
        <v>#N/A</v>
      </c>
      <c r="I100" s="223" t="e">
        <f>IF(ISNUMBER(Regressions!I110),ROUND(Regressions!I110, 1), NA())</f>
        <v>#N/A</v>
      </c>
      <c r="J100" s="325" t="e">
        <f>IF(ISNUMBER(Regressions!K110),ROUND(Regressions!K110, 1), NA())</f>
        <v>#N/A</v>
      </c>
      <c r="K100" s="323" t="e">
        <f>IF(ISNUMBER(Regressions!L110),ROUND(Regressions!L110, 1), NA())</f>
        <v>#N/A</v>
      </c>
      <c r="L100" s="224" t="e">
        <f>IF(ISNUMBER(Regressions!M110),ROUND(Regressions!M110, 1), NA())</f>
        <v>#N/A</v>
      </c>
      <c r="M100" s="324" t="e">
        <f>IF(ISNUMBER(Regressions!N110),ROUND(Regressions!N110, 1), NA())</f>
        <v>#N/A</v>
      </c>
      <c r="N100" s="223" t="e">
        <f>IF(ISNUMBER(Regressions!O110),ROUND(Regressions!O110, 1), NA())</f>
        <v>#N/A</v>
      </c>
      <c r="O100" s="325" t="e">
        <f>IF(ISNUMBER(Regressions!Q110),ROUND(Regressions!Q110, 1), NA())</f>
        <v>#N/A</v>
      </c>
      <c r="P100" s="323" t="e">
        <f>IF(ISNUMBER(Regressions!R110),ROUND(Regressions!R110, 1), NA())</f>
        <v>#N/A</v>
      </c>
      <c r="Q100" s="201" t="e">
        <f>IF(ISNUMBER(Regressions!S110),ROUND(Regressions!S110, 1), NA())</f>
        <v>#N/A</v>
      </c>
      <c r="R100" s="324" t="e">
        <f>IF(ISNUMBER(Regressions!T110),ROUND(Regressions!T110, 1), NA())</f>
        <v>#N/A</v>
      </c>
      <c r="S100" s="223" t="e">
        <f>IF(ISNUMBER(Regressions!U110),ROUND(Regressions!U110, 1), NA())</f>
        <v>#N/A</v>
      </c>
    </row>
    <row xmlns:x14ac="http://schemas.microsoft.com/office/spreadsheetml/2009/9/ac" r="101" x14ac:dyDescent="0.2">
      <c r="A101" s="320" t="str">
        <f>IF(ISBLANK(Regressions!A111), " ", Regressions!A111)</f>
        <v>San Marino</v>
      </c>
      <c r="B101" s="321">
        <f>IF(ISBLANK(Regressions!B111), " ", Regressions!B111)</f>
        <v>2004</v>
      </c>
      <c r="C101" s="326" t="str">
        <f>IF(ISBLANK(Regressions!C111), " ", Regressions!C111)</f>
        <v>Pre-primary</v>
      </c>
      <c r="D101" s="322">
        <f>IF(ISBLANK(Regressions!D111), " ", Regressions!D111)</f>
        <v>1009</v>
      </c>
      <c r="E101" s="200" t="e">
        <f>IF(ISNUMBER(Regressions!E111),ROUND(Regressions!E111, 1), NA())</f>
        <v>#N/A</v>
      </c>
      <c r="F101" s="323" t="e">
        <f>IF(ISNUMBER(Regressions!F111),ROUND(Regressions!F111, 1), NA())</f>
        <v>#N/A</v>
      </c>
      <c r="G101" s="222" t="e">
        <f>IF(ISNUMBER(Regressions!G111),ROUND(Regressions!G111, 1), NA())</f>
        <v>#N/A</v>
      </c>
      <c r="H101" s="324" t="e">
        <f>IF(ISNUMBER(Regressions!H111),ROUND(Regressions!H111, 1), NA())</f>
        <v>#N/A</v>
      </c>
      <c r="I101" s="223" t="e">
        <f>IF(ISNUMBER(Regressions!I111),ROUND(Regressions!I111, 1), NA())</f>
        <v>#N/A</v>
      </c>
      <c r="J101" s="325" t="e">
        <f>IF(ISNUMBER(Regressions!K111),ROUND(Regressions!K111, 1), NA())</f>
        <v>#N/A</v>
      </c>
      <c r="K101" s="323" t="e">
        <f>IF(ISNUMBER(Regressions!L111),ROUND(Regressions!L111, 1), NA())</f>
        <v>#N/A</v>
      </c>
      <c r="L101" s="224" t="e">
        <f>IF(ISNUMBER(Regressions!M111),ROUND(Regressions!M111, 1), NA())</f>
        <v>#N/A</v>
      </c>
      <c r="M101" s="324" t="e">
        <f>IF(ISNUMBER(Regressions!N111),ROUND(Regressions!N111, 1), NA())</f>
        <v>#N/A</v>
      </c>
      <c r="N101" s="223" t="e">
        <f>IF(ISNUMBER(Regressions!O111),ROUND(Regressions!O111, 1), NA())</f>
        <v>#N/A</v>
      </c>
      <c r="O101" s="325" t="e">
        <f>IF(ISNUMBER(Regressions!Q111),ROUND(Regressions!Q111, 1), NA())</f>
        <v>#N/A</v>
      </c>
      <c r="P101" s="323" t="e">
        <f>IF(ISNUMBER(Regressions!R111),ROUND(Regressions!R111, 1), NA())</f>
        <v>#N/A</v>
      </c>
      <c r="Q101" s="201" t="e">
        <f>IF(ISNUMBER(Regressions!S111),ROUND(Regressions!S111, 1), NA())</f>
        <v>#N/A</v>
      </c>
      <c r="R101" s="324" t="e">
        <f>IF(ISNUMBER(Regressions!T111),ROUND(Regressions!T111, 1), NA())</f>
        <v>#N/A</v>
      </c>
      <c r="S101" s="223" t="e">
        <f>IF(ISNUMBER(Regressions!U111),ROUND(Regressions!U111, 1), NA())</f>
        <v>#N/A</v>
      </c>
    </row>
    <row xmlns:x14ac="http://schemas.microsoft.com/office/spreadsheetml/2009/9/ac" r="102" x14ac:dyDescent="0.2">
      <c r="A102" s="320" t="str">
        <f>IF(ISBLANK(Regressions!A112), " ", Regressions!A112)</f>
        <v>San Marino</v>
      </c>
      <c r="B102" s="321">
        <f>IF(ISBLANK(Regressions!B112), " ", Regressions!B112)</f>
        <v>2005</v>
      </c>
      <c r="C102" s="326" t="str">
        <f>IF(ISBLANK(Regressions!C112), " ", Regressions!C112)</f>
        <v>Pre-primary</v>
      </c>
      <c r="D102" s="322">
        <f>IF(ISBLANK(Regressions!D112), " ", Regressions!D112)</f>
        <v>988</v>
      </c>
      <c r="E102" s="200" t="e">
        <f>IF(ISNUMBER(Regressions!E112),ROUND(Regressions!E112, 1), NA())</f>
        <v>#N/A</v>
      </c>
      <c r="F102" s="323" t="e">
        <f>IF(ISNUMBER(Regressions!F112),ROUND(Regressions!F112, 1), NA())</f>
        <v>#N/A</v>
      </c>
      <c r="G102" s="222" t="e">
        <f>IF(ISNUMBER(Regressions!G112),ROUND(Regressions!G112, 1), NA())</f>
        <v>#N/A</v>
      </c>
      <c r="H102" s="324" t="e">
        <f>IF(ISNUMBER(Regressions!H112),ROUND(Regressions!H112, 1), NA())</f>
        <v>#N/A</v>
      </c>
      <c r="I102" s="223" t="e">
        <f>IF(ISNUMBER(Regressions!I112),ROUND(Regressions!I112, 1), NA())</f>
        <v>#N/A</v>
      </c>
      <c r="J102" s="325" t="e">
        <f>IF(ISNUMBER(Regressions!K112),ROUND(Regressions!K112, 1), NA())</f>
        <v>#N/A</v>
      </c>
      <c r="K102" s="323" t="e">
        <f>IF(ISNUMBER(Regressions!L112),ROUND(Regressions!L112, 1), NA())</f>
        <v>#N/A</v>
      </c>
      <c r="L102" s="224" t="e">
        <f>IF(ISNUMBER(Regressions!M112),ROUND(Regressions!M112, 1), NA())</f>
        <v>#N/A</v>
      </c>
      <c r="M102" s="324" t="e">
        <f>IF(ISNUMBER(Regressions!N112),ROUND(Regressions!N112, 1), NA())</f>
        <v>#N/A</v>
      </c>
      <c r="N102" s="223" t="e">
        <f>IF(ISNUMBER(Regressions!O112),ROUND(Regressions!O112, 1), NA())</f>
        <v>#N/A</v>
      </c>
      <c r="O102" s="325" t="e">
        <f>IF(ISNUMBER(Regressions!Q112),ROUND(Regressions!Q112, 1), NA())</f>
        <v>#N/A</v>
      </c>
      <c r="P102" s="323" t="e">
        <f>IF(ISNUMBER(Regressions!R112),ROUND(Regressions!R112, 1), NA())</f>
        <v>#N/A</v>
      </c>
      <c r="Q102" s="201" t="e">
        <f>IF(ISNUMBER(Regressions!S112),ROUND(Regressions!S112, 1), NA())</f>
        <v>#N/A</v>
      </c>
      <c r="R102" s="324" t="e">
        <f>IF(ISNUMBER(Regressions!T112),ROUND(Regressions!T112, 1), NA())</f>
        <v>#N/A</v>
      </c>
      <c r="S102" s="223" t="e">
        <f>IF(ISNUMBER(Regressions!U112),ROUND(Regressions!U112, 1), NA())</f>
        <v>#N/A</v>
      </c>
    </row>
    <row xmlns:x14ac="http://schemas.microsoft.com/office/spreadsheetml/2009/9/ac" r="103" x14ac:dyDescent="0.2">
      <c r="A103" s="320" t="str">
        <f>IF(ISBLANK(Regressions!A113), " ", Regressions!A113)</f>
        <v>San Marino</v>
      </c>
      <c r="B103" s="321">
        <f>IF(ISBLANK(Regressions!B113), " ", Regressions!B113)</f>
        <v>2006</v>
      </c>
      <c r="C103" s="326" t="str">
        <f>IF(ISBLANK(Regressions!C113), " ", Regressions!C113)</f>
        <v>Pre-primary</v>
      </c>
      <c r="D103" s="322">
        <f>IF(ISBLANK(Regressions!D113), " ", Regressions!D113)</f>
        <v>1013</v>
      </c>
      <c r="E103" s="200" t="e">
        <f>IF(ISNUMBER(Regressions!E113),ROUND(Regressions!E113, 1), NA())</f>
        <v>#N/A</v>
      </c>
      <c r="F103" s="323" t="e">
        <f>IF(ISNUMBER(Regressions!F113),ROUND(Regressions!F113, 1), NA())</f>
        <v>#N/A</v>
      </c>
      <c r="G103" s="222" t="e">
        <f>IF(ISNUMBER(Regressions!G113),ROUND(Regressions!G113, 1), NA())</f>
        <v>#N/A</v>
      </c>
      <c r="H103" s="324" t="e">
        <f>IF(ISNUMBER(Regressions!H113),ROUND(Regressions!H113, 1), NA())</f>
        <v>#N/A</v>
      </c>
      <c r="I103" s="223" t="e">
        <f>IF(ISNUMBER(Regressions!I113),ROUND(Regressions!I113, 1), NA())</f>
        <v>#N/A</v>
      </c>
      <c r="J103" s="325" t="e">
        <f>IF(ISNUMBER(Regressions!K113),ROUND(Regressions!K113, 1), NA())</f>
        <v>#N/A</v>
      </c>
      <c r="K103" s="323" t="e">
        <f>IF(ISNUMBER(Regressions!L113),ROUND(Regressions!L113, 1), NA())</f>
        <v>#N/A</v>
      </c>
      <c r="L103" s="224" t="e">
        <f>IF(ISNUMBER(Regressions!M113),ROUND(Regressions!M113, 1), NA())</f>
        <v>#N/A</v>
      </c>
      <c r="M103" s="324" t="e">
        <f>IF(ISNUMBER(Regressions!N113),ROUND(Regressions!N113, 1), NA())</f>
        <v>#N/A</v>
      </c>
      <c r="N103" s="223" t="e">
        <f>IF(ISNUMBER(Regressions!O113),ROUND(Regressions!O113, 1), NA())</f>
        <v>#N/A</v>
      </c>
      <c r="O103" s="325" t="e">
        <f>IF(ISNUMBER(Regressions!Q113),ROUND(Regressions!Q113, 1), NA())</f>
        <v>#N/A</v>
      </c>
      <c r="P103" s="323" t="e">
        <f>IF(ISNUMBER(Regressions!R113),ROUND(Regressions!R113, 1), NA())</f>
        <v>#N/A</v>
      </c>
      <c r="Q103" s="201" t="e">
        <f>IF(ISNUMBER(Regressions!S113),ROUND(Regressions!S113, 1), NA())</f>
        <v>#N/A</v>
      </c>
      <c r="R103" s="324" t="e">
        <f>IF(ISNUMBER(Regressions!T113),ROUND(Regressions!T113, 1), NA())</f>
        <v>#N/A</v>
      </c>
      <c r="S103" s="223" t="e">
        <f>IF(ISNUMBER(Regressions!U113),ROUND(Regressions!U113, 1), NA())</f>
        <v>#N/A</v>
      </c>
    </row>
    <row xmlns:x14ac="http://schemas.microsoft.com/office/spreadsheetml/2009/9/ac" r="104" x14ac:dyDescent="0.2">
      <c r="A104" s="320" t="str">
        <f>IF(ISBLANK(Regressions!A114), " ", Regressions!A114)</f>
        <v>San Marino</v>
      </c>
      <c r="B104" s="321">
        <f>IF(ISBLANK(Regressions!B114), " ", Regressions!B114)</f>
        <v>2007</v>
      </c>
      <c r="C104" s="326" t="str">
        <f>IF(ISBLANK(Regressions!C114), " ", Regressions!C114)</f>
        <v>Pre-primary</v>
      </c>
      <c r="D104" s="322">
        <f>IF(ISBLANK(Regressions!D114), " ", Regressions!D114)</f>
        <v>999</v>
      </c>
      <c r="E104" s="200" t="e">
        <f>IF(ISNUMBER(Regressions!E114),ROUND(Regressions!E114, 1), NA())</f>
        <v>#N/A</v>
      </c>
      <c r="F104" s="323" t="e">
        <f>IF(ISNUMBER(Regressions!F114),ROUND(Regressions!F114, 1), NA())</f>
        <v>#N/A</v>
      </c>
      <c r="G104" s="222" t="e">
        <f>IF(ISNUMBER(Regressions!G114),ROUND(Regressions!G114, 1), NA())</f>
        <v>#N/A</v>
      </c>
      <c r="H104" s="324" t="e">
        <f>IF(ISNUMBER(Regressions!H114),ROUND(Regressions!H114, 1), NA())</f>
        <v>#N/A</v>
      </c>
      <c r="I104" s="223" t="e">
        <f>IF(ISNUMBER(Regressions!I114),ROUND(Regressions!I114, 1), NA())</f>
        <v>#N/A</v>
      </c>
      <c r="J104" s="325" t="e">
        <f>IF(ISNUMBER(Regressions!K114),ROUND(Regressions!K114, 1), NA())</f>
        <v>#N/A</v>
      </c>
      <c r="K104" s="323" t="e">
        <f>IF(ISNUMBER(Regressions!L114),ROUND(Regressions!L114, 1), NA())</f>
        <v>#N/A</v>
      </c>
      <c r="L104" s="224" t="e">
        <f>IF(ISNUMBER(Regressions!M114),ROUND(Regressions!M114, 1), NA())</f>
        <v>#N/A</v>
      </c>
      <c r="M104" s="324" t="e">
        <f>IF(ISNUMBER(Regressions!N114),ROUND(Regressions!N114, 1), NA())</f>
        <v>#N/A</v>
      </c>
      <c r="N104" s="223" t="e">
        <f>IF(ISNUMBER(Regressions!O114),ROUND(Regressions!O114, 1), NA())</f>
        <v>#N/A</v>
      </c>
      <c r="O104" s="325" t="e">
        <f>IF(ISNUMBER(Regressions!Q114),ROUND(Regressions!Q114, 1), NA())</f>
        <v>#N/A</v>
      </c>
      <c r="P104" s="323" t="e">
        <f>IF(ISNUMBER(Regressions!R114),ROUND(Regressions!R114, 1), NA())</f>
        <v>#N/A</v>
      </c>
      <c r="Q104" s="201" t="e">
        <f>IF(ISNUMBER(Regressions!S114),ROUND(Regressions!S114, 1), NA())</f>
        <v>#N/A</v>
      </c>
      <c r="R104" s="324" t="e">
        <f>IF(ISNUMBER(Regressions!T114),ROUND(Regressions!T114, 1), NA())</f>
        <v>#N/A</v>
      </c>
      <c r="S104" s="223" t="e">
        <f>IF(ISNUMBER(Regressions!U114),ROUND(Regressions!U114, 1), NA())</f>
        <v>#N/A</v>
      </c>
    </row>
    <row xmlns:x14ac="http://schemas.microsoft.com/office/spreadsheetml/2009/9/ac" r="105" x14ac:dyDescent="0.2">
      <c r="A105" s="320" t="str">
        <f>IF(ISBLANK(Regressions!A115), " ", Regressions!A115)</f>
        <v>San Marino</v>
      </c>
      <c r="B105" s="321">
        <f>IF(ISBLANK(Regressions!B115), " ", Regressions!B115)</f>
        <v>2008</v>
      </c>
      <c r="C105" s="326" t="str">
        <f>IF(ISBLANK(Regressions!C115), " ", Regressions!C115)</f>
        <v>Pre-primary</v>
      </c>
      <c r="D105" s="322">
        <f>IF(ISBLANK(Regressions!D115), " ", Regressions!D115)</f>
        <v>994</v>
      </c>
      <c r="E105" s="200" t="e">
        <f>IF(ISNUMBER(Regressions!E115),ROUND(Regressions!E115, 1), NA())</f>
        <v>#N/A</v>
      </c>
      <c r="F105" s="323" t="e">
        <f>IF(ISNUMBER(Regressions!F115),ROUND(Regressions!F115, 1), NA())</f>
        <v>#N/A</v>
      </c>
      <c r="G105" s="222" t="e">
        <f>IF(ISNUMBER(Regressions!G115),ROUND(Regressions!G115, 1), NA())</f>
        <v>#N/A</v>
      </c>
      <c r="H105" s="324" t="e">
        <f>IF(ISNUMBER(Regressions!H115),ROUND(Regressions!H115, 1), NA())</f>
        <v>#N/A</v>
      </c>
      <c r="I105" s="223" t="e">
        <f>IF(ISNUMBER(Regressions!I115),ROUND(Regressions!I115, 1), NA())</f>
        <v>#N/A</v>
      </c>
      <c r="J105" s="325" t="e">
        <f>IF(ISNUMBER(Regressions!K115),ROUND(Regressions!K115, 1), NA())</f>
        <v>#N/A</v>
      </c>
      <c r="K105" s="323" t="e">
        <f>IF(ISNUMBER(Regressions!L115),ROUND(Regressions!L115, 1), NA())</f>
        <v>#N/A</v>
      </c>
      <c r="L105" s="224" t="e">
        <f>IF(ISNUMBER(Regressions!M115),ROUND(Regressions!M115, 1), NA())</f>
        <v>#N/A</v>
      </c>
      <c r="M105" s="324" t="e">
        <f>IF(ISNUMBER(Regressions!N115),ROUND(Regressions!N115, 1), NA())</f>
        <v>#N/A</v>
      </c>
      <c r="N105" s="223" t="e">
        <f>IF(ISNUMBER(Regressions!O115),ROUND(Regressions!O115, 1), NA())</f>
        <v>#N/A</v>
      </c>
      <c r="O105" s="325" t="e">
        <f>IF(ISNUMBER(Regressions!Q115),ROUND(Regressions!Q115, 1), NA())</f>
        <v>#N/A</v>
      </c>
      <c r="P105" s="323" t="e">
        <f>IF(ISNUMBER(Regressions!R115),ROUND(Regressions!R115, 1), NA())</f>
        <v>#N/A</v>
      </c>
      <c r="Q105" s="201" t="e">
        <f>IF(ISNUMBER(Regressions!S115),ROUND(Regressions!S115, 1), NA())</f>
        <v>#N/A</v>
      </c>
      <c r="R105" s="324" t="e">
        <f>IF(ISNUMBER(Regressions!T115),ROUND(Regressions!T115, 1), NA())</f>
        <v>#N/A</v>
      </c>
      <c r="S105" s="223" t="e">
        <f>IF(ISNUMBER(Regressions!U115),ROUND(Regressions!U115, 1), NA())</f>
        <v>#N/A</v>
      </c>
    </row>
    <row xmlns:x14ac="http://schemas.microsoft.com/office/spreadsheetml/2009/9/ac" r="106" x14ac:dyDescent="0.2">
      <c r="A106" s="320" t="str">
        <f>IF(ISBLANK(Regressions!A116), " ", Regressions!A116)</f>
        <v>San Marino</v>
      </c>
      <c r="B106" s="321">
        <f>IF(ISBLANK(Regressions!B116), " ", Regressions!B116)</f>
        <v>2009</v>
      </c>
      <c r="C106" s="326" t="str">
        <f>IF(ISBLANK(Regressions!C116), " ", Regressions!C116)</f>
        <v>Pre-primary</v>
      </c>
      <c r="D106" s="322">
        <f>IF(ISBLANK(Regressions!D116), " ", Regressions!D116)</f>
        <v>986</v>
      </c>
      <c r="E106" s="200" t="e">
        <f>IF(ISNUMBER(Regressions!E116),ROUND(Regressions!E116, 1), NA())</f>
        <v>#N/A</v>
      </c>
      <c r="F106" s="323" t="e">
        <f>IF(ISNUMBER(Regressions!F116),ROUND(Regressions!F116, 1), NA())</f>
        <v>#N/A</v>
      </c>
      <c r="G106" s="222" t="e">
        <f>IF(ISNUMBER(Regressions!G116),ROUND(Regressions!G116, 1), NA())</f>
        <v>#N/A</v>
      </c>
      <c r="H106" s="324" t="e">
        <f>IF(ISNUMBER(Regressions!H116),ROUND(Regressions!H116, 1), NA())</f>
        <v>#N/A</v>
      </c>
      <c r="I106" s="223" t="e">
        <f>IF(ISNUMBER(Regressions!I116),ROUND(Regressions!I116, 1), NA())</f>
        <v>#N/A</v>
      </c>
      <c r="J106" s="325" t="e">
        <f>IF(ISNUMBER(Regressions!K116),ROUND(Regressions!K116, 1), NA())</f>
        <v>#N/A</v>
      </c>
      <c r="K106" s="323" t="e">
        <f>IF(ISNUMBER(Regressions!L116),ROUND(Regressions!L116, 1), NA())</f>
        <v>#N/A</v>
      </c>
      <c r="L106" s="224" t="e">
        <f>IF(ISNUMBER(Regressions!M116),ROUND(Regressions!M116, 1), NA())</f>
        <v>#N/A</v>
      </c>
      <c r="M106" s="324" t="e">
        <f>IF(ISNUMBER(Regressions!N116),ROUND(Regressions!N116, 1), NA())</f>
        <v>#N/A</v>
      </c>
      <c r="N106" s="223" t="e">
        <f>IF(ISNUMBER(Regressions!O116),ROUND(Regressions!O116, 1), NA())</f>
        <v>#N/A</v>
      </c>
      <c r="O106" s="325" t="e">
        <f>IF(ISNUMBER(Regressions!Q116),ROUND(Regressions!Q116, 1), NA())</f>
        <v>#N/A</v>
      </c>
      <c r="P106" s="323" t="e">
        <f>IF(ISNUMBER(Regressions!R116),ROUND(Regressions!R116, 1), NA())</f>
        <v>#N/A</v>
      </c>
      <c r="Q106" s="201" t="e">
        <f>IF(ISNUMBER(Regressions!S116),ROUND(Regressions!S116, 1), NA())</f>
        <v>#N/A</v>
      </c>
      <c r="R106" s="324" t="e">
        <f>IF(ISNUMBER(Regressions!T116),ROUND(Regressions!T116, 1), NA())</f>
        <v>#N/A</v>
      </c>
      <c r="S106" s="223" t="e">
        <f>IF(ISNUMBER(Regressions!U116),ROUND(Regressions!U116, 1), NA())</f>
        <v>#N/A</v>
      </c>
    </row>
    <row xmlns:x14ac="http://schemas.microsoft.com/office/spreadsheetml/2009/9/ac" r="107" x14ac:dyDescent="0.2">
      <c r="A107" s="320" t="str">
        <f>IF(ISBLANK(Regressions!A117), " ", Regressions!A117)</f>
        <v>San Marino</v>
      </c>
      <c r="B107" s="321">
        <f>IF(ISBLANK(Regressions!B117), " ", Regressions!B117)</f>
        <v>2010</v>
      </c>
      <c r="C107" s="326" t="str">
        <f>IF(ISBLANK(Regressions!C117), " ", Regressions!C117)</f>
        <v>Pre-primary</v>
      </c>
      <c r="D107" s="322">
        <f>IF(ISBLANK(Regressions!D117), " ", Regressions!D117)</f>
        <v>981</v>
      </c>
      <c r="E107" s="200" t="e">
        <f>IF(ISNUMBER(Regressions!E117),ROUND(Regressions!E117, 1), NA())</f>
        <v>#N/A</v>
      </c>
      <c r="F107" s="323" t="e">
        <f>IF(ISNUMBER(Regressions!F117),ROUND(Regressions!F117, 1), NA())</f>
        <v>#N/A</v>
      </c>
      <c r="G107" s="222" t="e">
        <f>IF(ISNUMBER(Regressions!G117),ROUND(Regressions!G117, 1), NA())</f>
        <v>#N/A</v>
      </c>
      <c r="H107" s="324" t="e">
        <f>IF(ISNUMBER(Regressions!H117),ROUND(Regressions!H117, 1), NA())</f>
        <v>#N/A</v>
      </c>
      <c r="I107" s="223" t="e">
        <f>IF(ISNUMBER(Regressions!I117),ROUND(Regressions!I117, 1), NA())</f>
        <v>#N/A</v>
      </c>
      <c r="J107" s="325" t="e">
        <f>IF(ISNUMBER(Regressions!K117),ROUND(Regressions!K117, 1), NA())</f>
        <v>#N/A</v>
      </c>
      <c r="K107" s="323" t="e">
        <f>IF(ISNUMBER(Regressions!L117),ROUND(Regressions!L117, 1), NA())</f>
        <v>#N/A</v>
      </c>
      <c r="L107" s="224" t="e">
        <f>IF(ISNUMBER(Regressions!M117),ROUND(Regressions!M117, 1), NA())</f>
        <v>#N/A</v>
      </c>
      <c r="M107" s="324" t="e">
        <f>IF(ISNUMBER(Regressions!N117),ROUND(Regressions!N117, 1), NA())</f>
        <v>#N/A</v>
      </c>
      <c r="N107" s="223" t="e">
        <f>IF(ISNUMBER(Regressions!O117),ROUND(Regressions!O117, 1), NA())</f>
        <v>#N/A</v>
      </c>
      <c r="O107" s="325" t="e">
        <f>IF(ISNUMBER(Regressions!Q117),ROUND(Regressions!Q117, 1), NA())</f>
        <v>#N/A</v>
      </c>
      <c r="P107" s="323" t="e">
        <f>IF(ISNUMBER(Regressions!R117),ROUND(Regressions!R117, 1), NA())</f>
        <v>#N/A</v>
      </c>
      <c r="Q107" s="201" t="e">
        <f>IF(ISNUMBER(Regressions!S117),ROUND(Regressions!S117, 1), NA())</f>
        <v>#N/A</v>
      </c>
      <c r="R107" s="324" t="e">
        <f>IF(ISNUMBER(Regressions!T117),ROUND(Regressions!T117, 1), NA())</f>
        <v>#N/A</v>
      </c>
      <c r="S107" s="223" t="e">
        <f>IF(ISNUMBER(Regressions!U117),ROUND(Regressions!U117, 1), NA())</f>
        <v>#N/A</v>
      </c>
    </row>
    <row xmlns:x14ac="http://schemas.microsoft.com/office/spreadsheetml/2009/9/ac" r="108" x14ac:dyDescent="0.2">
      <c r="A108" s="320" t="str">
        <f>IF(ISBLANK(Regressions!A118), " ", Regressions!A118)</f>
        <v>San Marino</v>
      </c>
      <c r="B108" s="321">
        <f>IF(ISBLANK(Regressions!B118), " ", Regressions!B118)</f>
        <v>2011</v>
      </c>
      <c r="C108" s="326" t="str">
        <f>IF(ISBLANK(Regressions!C118), " ", Regressions!C118)</f>
        <v>Pre-primary</v>
      </c>
      <c r="D108" s="322">
        <f>IF(ISBLANK(Regressions!D118), " ", Regressions!D118)</f>
        <v>1032</v>
      </c>
      <c r="E108" s="200" t="e">
        <f>IF(ISNUMBER(Regressions!E118),ROUND(Regressions!E118, 1), NA())</f>
        <v>#N/A</v>
      </c>
      <c r="F108" s="323" t="e">
        <f>IF(ISNUMBER(Regressions!F118),ROUND(Regressions!F118, 1), NA())</f>
        <v>#N/A</v>
      </c>
      <c r="G108" s="222" t="e">
        <f>IF(ISNUMBER(Regressions!G118),ROUND(Regressions!G118, 1), NA())</f>
        <v>#N/A</v>
      </c>
      <c r="H108" s="324" t="e">
        <f>IF(ISNUMBER(Regressions!H118),ROUND(Regressions!H118, 1), NA())</f>
        <v>#N/A</v>
      </c>
      <c r="I108" s="223" t="e">
        <f>IF(ISNUMBER(Regressions!I118),ROUND(Regressions!I118, 1), NA())</f>
        <v>#N/A</v>
      </c>
      <c r="J108" s="325" t="e">
        <f>IF(ISNUMBER(Regressions!K118),ROUND(Regressions!K118, 1), NA())</f>
        <v>#N/A</v>
      </c>
      <c r="K108" s="323" t="e">
        <f>IF(ISNUMBER(Regressions!L118),ROUND(Regressions!L118, 1), NA())</f>
        <v>#N/A</v>
      </c>
      <c r="L108" s="224" t="e">
        <f>IF(ISNUMBER(Regressions!M118),ROUND(Regressions!M118, 1), NA())</f>
        <v>#N/A</v>
      </c>
      <c r="M108" s="324" t="e">
        <f>IF(ISNUMBER(Regressions!N118),ROUND(Regressions!N118, 1), NA())</f>
        <v>#N/A</v>
      </c>
      <c r="N108" s="223" t="e">
        <f>IF(ISNUMBER(Regressions!O118),ROUND(Regressions!O118, 1), NA())</f>
        <v>#N/A</v>
      </c>
      <c r="O108" s="325" t="e">
        <f>IF(ISNUMBER(Regressions!Q118),ROUND(Regressions!Q118, 1), NA())</f>
        <v>#N/A</v>
      </c>
      <c r="P108" s="323" t="e">
        <f>IF(ISNUMBER(Regressions!R118),ROUND(Regressions!R118, 1), NA())</f>
        <v>#N/A</v>
      </c>
      <c r="Q108" s="201" t="e">
        <f>IF(ISNUMBER(Regressions!S118),ROUND(Regressions!S118, 1), NA())</f>
        <v>#N/A</v>
      </c>
      <c r="R108" s="324" t="e">
        <f>IF(ISNUMBER(Regressions!T118),ROUND(Regressions!T118, 1), NA())</f>
        <v>#N/A</v>
      </c>
      <c r="S108" s="223" t="e">
        <f>IF(ISNUMBER(Regressions!U118),ROUND(Regressions!U118, 1), NA())</f>
        <v>#N/A</v>
      </c>
    </row>
    <row xmlns:x14ac="http://schemas.microsoft.com/office/spreadsheetml/2009/9/ac" r="109" x14ac:dyDescent="0.2">
      <c r="A109" s="320" t="str">
        <f>IF(ISBLANK(Regressions!A119), " ", Regressions!A119)</f>
        <v>San Marino</v>
      </c>
      <c r="B109" s="321">
        <f>IF(ISBLANK(Regressions!B119), " ", Regressions!B119)</f>
        <v>2012</v>
      </c>
      <c r="C109" s="326" t="str">
        <f>IF(ISBLANK(Regressions!C119), " ", Regressions!C119)</f>
        <v>Pre-primary</v>
      </c>
      <c r="D109" s="322">
        <f>IF(ISBLANK(Regressions!D119), " ", Regressions!D119)</f>
        <v>1046</v>
      </c>
      <c r="E109" s="200" t="e">
        <f>IF(ISNUMBER(Regressions!E119),ROUND(Regressions!E119, 1), NA())</f>
        <v>#N/A</v>
      </c>
      <c r="F109" s="323" t="e">
        <f>IF(ISNUMBER(Regressions!F119),ROUND(Regressions!F119, 1), NA())</f>
        <v>#N/A</v>
      </c>
      <c r="G109" s="222" t="e">
        <f>IF(ISNUMBER(Regressions!G119),ROUND(Regressions!G119, 1), NA())</f>
        <v>#N/A</v>
      </c>
      <c r="H109" s="324" t="e">
        <f>IF(ISNUMBER(Regressions!H119),ROUND(Regressions!H119, 1), NA())</f>
        <v>#N/A</v>
      </c>
      <c r="I109" s="223" t="e">
        <f>IF(ISNUMBER(Regressions!I119),ROUND(Regressions!I119, 1), NA())</f>
        <v>#N/A</v>
      </c>
      <c r="J109" s="325" t="e">
        <f>IF(ISNUMBER(Regressions!K119),ROUND(Regressions!K119, 1), NA())</f>
        <v>#N/A</v>
      </c>
      <c r="K109" s="323" t="e">
        <f>IF(ISNUMBER(Regressions!L119),ROUND(Regressions!L119, 1), NA())</f>
        <v>#N/A</v>
      </c>
      <c r="L109" s="224" t="e">
        <f>IF(ISNUMBER(Regressions!M119),ROUND(Regressions!M119, 1), NA())</f>
        <v>#N/A</v>
      </c>
      <c r="M109" s="324" t="e">
        <f>IF(ISNUMBER(Regressions!N119),ROUND(Regressions!N119, 1), NA())</f>
        <v>#N/A</v>
      </c>
      <c r="N109" s="223" t="e">
        <f>IF(ISNUMBER(Regressions!O119),ROUND(Regressions!O119, 1), NA())</f>
        <v>#N/A</v>
      </c>
      <c r="O109" s="325" t="e">
        <f>IF(ISNUMBER(Regressions!Q119),ROUND(Regressions!Q119, 1), NA())</f>
        <v>#N/A</v>
      </c>
      <c r="P109" s="323" t="e">
        <f>IF(ISNUMBER(Regressions!R119),ROUND(Regressions!R119, 1), NA())</f>
        <v>#N/A</v>
      </c>
      <c r="Q109" s="201" t="e">
        <f>IF(ISNUMBER(Regressions!S119),ROUND(Regressions!S119, 1), NA())</f>
        <v>#N/A</v>
      </c>
      <c r="R109" s="324" t="e">
        <f>IF(ISNUMBER(Regressions!T119),ROUND(Regressions!T119, 1), NA())</f>
        <v>#N/A</v>
      </c>
      <c r="S109" s="223" t="e">
        <f>IF(ISNUMBER(Regressions!U119),ROUND(Regressions!U119, 1), NA())</f>
        <v>#N/A</v>
      </c>
    </row>
    <row xmlns:x14ac="http://schemas.microsoft.com/office/spreadsheetml/2009/9/ac" r="110" x14ac:dyDescent="0.2">
      <c r="A110" s="320" t="str">
        <f>IF(ISBLANK(Regressions!A120), " ", Regressions!A120)</f>
        <v>San Marino</v>
      </c>
      <c r="B110" s="321">
        <f>IF(ISBLANK(Regressions!B120), " ", Regressions!B120)</f>
        <v>2013</v>
      </c>
      <c r="C110" s="326" t="str">
        <f>IF(ISBLANK(Regressions!C120), " ", Regressions!C120)</f>
        <v>Pre-primary</v>
      </c>
      <c r="D110" s="322">
        <f>IF(ISBLANK(Regressions!D120), " ", Regressions!D120)</f>
        <v>1068</v>
      </c>
      <c r="E110" s="200" t="e">
        <f>IF(ISNUMBER(Regressions!E120),ROUND(Regressions!E120, 1), NA())</f>
        <v>#N/A</v>
      </c>
      <c r="F110" s="323" t="e">
        <f>IF(ISNUMBER(Regressions!F120),ROUND(Regressions!F120, 1), NA())</f>
        <v>#N/A</v>
      </c>
      <c r="G110" s="222" t="e">
        <f>IF(ISNUMBER(Regressions!G120),ROUND(Regressions!G120, 1), NA())</f>
        <v>#N/A</v>
      </c>
      <c r="H110" s="324" t="e">
        <f>IF(ISNUMBER(Regressions!H120),ROUND(Regressions!H120, 1), NA())</f>
        <v>#N/A</v>
      </c>
      <c r="I110" s="223" t="e">
        <f>IF(ISNUMBER(Regressions!I120),ROUND(Regressions!I120, 1), NA())</f>
        <v>#N/A</v>
      </c>
      <c r="J110" s="325" t="e">
        <f>IF(ISNUMBER(Regressions!K120),ROUND(Regressions!K120, 1), NA())</f>
        <v>#N/A</v>
      </c>
      <c r="K110" s="323" t="e">
        <f>IF(ISNUMBER(Regressions!L120),ROUND(Regressions!L120, 1), NA())</f>
        <v>#N/A</v>
      </c>
      <c r="L110" s="224" t="e">
        <f>IF(ISNUMBER(Regressions!M120),ROUND(Regressions!M120, 1), NA())</f>
        <v>#N/A</v>
      </c>
      <c r="M110" s="324" t="e">
        <f>IF(ISNUMBER(Regressions!N120),ROUND(Regressions!N120, 1), NA())</f>
        <v>#N/A</v>
      </c>
      <c r="N110" s="223" t="e">
        <f>IF(ISNUMBER(Regressions!O120),ROUND(Regressions!O120, 1), NA())</f>
        <v>#N/A</v>
      </c>
      <c r="O110" s="325" t="e">
        <f>IF(ISNUMBER(Regressions!Q120),ROUND(Regressions!Q120, 1), NA())</f>
        <v>#N/A</v>
      </c>
      <c r="P110" s="323" t="e">
        <f>IF(ISNUMBER(Regressions!R120),ROUND(Regressions!R120, 1), NA())</f>
        <v>#N/A</v>
      </c>
      <c r="Q110" s="201" t="e">
        <f>IF(ISNUMBER(Regressions!S120),ROUND(Regressions!S120, 1), NA())</f>
        <v>#N/A</v>
      </c>
      <c r="R110" s="324" t="e">
        <f>IF(ISNUMBER(Regressions!T120),ROUND(Regressions!T120, 1), NA())</f>
        <v>#N/A</v>
      </c>
      <c r="S110" s="223" t="e">
        <f>IF(ISNUMBER(Regressions!U120),ROUND(Regressions!U120, 1), NA())</f>
        <v>#N/A</v>
      </c>
    </row>
    <row xmlns:x14ac="http://schemas.microsoft.com/office/spreadsheetml/2009/9/ac" r="111" x14ac:dyDescent="0.2">
      <c r="A111" s="320" t="str">
        <f>IF(ISBLANK(Regressions!A121), " ", Regressions!A121)</f>
        <v>San Marino</v>
      </c>
      <c r="B111" s="321">
        <f>IF(ISBLANK(Regressions!B121), " ", Regressions!B121)</f>
        <v>2014</v>
      </c>
      <c r="C111" s="326" t="str">
        <f>IF(ISBLANK(Regressions!C121), " ", Regressions!C121)</f>
        <v>Pre-primary</v>
      </c>
      <c r="D111" s="322">
        <f>IF(ISBLANK(Regressions!D121), " ", Regressions!D121)</f>
        <v>1050</v>
      </c>
      <c r="E111" s="200" t="e">
        <f>IF(ISNUMBER(Regressions!E121),ROUND(Regressions!E121, 1), NA())</f>
        <v>#N/A</v>
      </c>
      <c r="F111" s="323" t="e">
        <f>IF(ISNUMBER(Regressions!F121),ROUND(Regressions!F121, 1), NA())</f>
        <v>#N/A</v>
      </c>
      <c r="G111" s="222" t="e">
        <f>IF(ISNUMBER(Regressions!G121),ROUND(Regressions!G121, 1), NA())</f>
        <v>#N/A</v>
      </c>
      <c r="H111" s="324" t="e">
        <f>IF(ISNUMBER(Regressions!H121),ROUND(Regressions!H121, 1), NA())</f>
        <v>#N/A</v>
      </c>
      <c r="I111" s="223" t="e">
        <f>IF(ISNUMBER(Regressions!I121),ROUND(Regressions!I121, 1), NA())</f>
        <v>#N/A</v>
      </c>
      <c r="J111" s="325" t="e">
        <f>IF(ISNUMBER(Regressions!K121),ROUND(Regressions!K121, 1), NA())</f>
        <v>#N/A</v>
      </c>
      <c r="K111" s="323" t="e">
        <f>IF(ISNUMBER(Regressions!L121),ROUND(Regressions!L121, 1), NA())</f>
        <v>#N/A</v>
      </c>
      <c r="L111" s="224" t="e">
        <f>IF(ISNUMBER(Regressions!M121),ROUND(Regressions!M121, 1), NA())</f>
        <v>#N/A</v>
      </c>
      <c r="M111" s="324" t="e">
        <f>IF(ISNUMBER(Regressions!N121),ROUND(Regressions!N121, 1), NA())</f>
        <v>#N/A</v>
      </c>
      <c r="N111" s="223" t="e">
        <f>IF(ISNUMBER(Regressions!O121),ROUND(Regressions!O121, 1), NA())</f>
        <v>#N/A</v>
      </c>
      <c r="O111" s="325" t="e">
        <f>IF(ISNUMBER(Regressions!Q121),ROUND(Regressions!Q121, 1), NA())</f>
        <v>#N/A</v>
      </c>
      <c r="P111" s="323" t="e">
        <f>IF(ISNUMBER(Regressions!R121),ROUND(Regressions!R121, 1), NA())</f>
        <v>#N/A</v>
      </c>
      <c r="Q111" s="201" t="e">
        <f>IF(ISNUMBER(Regressions!S121),ROUND(Regressions!S121, 1), NA())</f>
        <v>#N/A</v>
      </c>
      <c r="R111" s="324" t="e">
        <f>IF(ISNUMBER(Regressions!T121),ROUND(Regressions!T121, 1), NA())</f>
        <v>#N/A</v>
      </c>
      <c r="S111" s="223" t="e">
        <f>IF(ISNUMBER(Regressions!U121),ROUND(Regressions!U121, 1), NA())</f>
        <v>#N/A</v>
      </c>
    </row>
    <row xmlns:x14ac="http://schemas.microsoft.com/office/spreadsheetml/2009/9/ac" r="112" x14ac:dyDescent="0.2">
      <c r="A112" s="320" t="str">
        <f>IF(ISBLANK(Regressions!A122), " ", Regressions!A122)</f>
        <v>San Marino</v>
      </c>
      <c r="B112" s="321">
        <f>IF(ISBLANK(Regressions!B122), " ", Regressions!B122)</f>
        <v>2015</v>
      </c>
      <c r="C112" s="326" t="str">
        <f>IF(ISBLANK(Regressions!C122), " ", Regressions!C122)</f>
        <v>Pre-primary</v>
      </c>
      <c r="D112" s="322">
        <f>IF(ISBLANK(Regressions!D122), " ", Regressions!D122)</f>
        <v>1018</v>
      </c>
      <c r="E112" s="200" t="e">
        <f>IF(ISNUMBER(Regressions!E122),ROUND(Regressions!E122, 1), NA())</f>
        <v>#N/A</v>
      </c>
      <c r="F112" s="323" t="e">
        <f>IF(ISNUMBER(Regressions!F122),ROUND(Regressions!F122, 1), NA())</f>
        <v>#N/A</v>
      </c>
      <c r="G112" s="222" t="e">
        <f>IF(ISNUMBER(Regressions!G122),ROUND(Regressions!G122, 1), NA())</f>
        <v>#N/A</v>
      </c>
      <c r="H112" s="324" t="e">
        <f>IF(ISNUMBER(Regressions!H122),ROUND(Regressions!H122, 1), NA())</f>
        <v>#N/A</v>
      </c>
      <c r="I112" s="223" t="e">
        <f>IF(ISNUMBER(Regressions!I122),ROUND(Regressions!I122, 1), NA())</f>
        <v>#N/A</v>
      </c>
      <c r="J112" s="325" t="e">
        <f>IF(ISNUMBER(Regressions!K122),ROUND(Regressions!K122, 1), NA())</f>
        <v>#N/A</v>
      </c>
      <c r="K112" s="323" t="e">
        <f>IF(ISNUMBER(Regressions!L122),ROUND(Regressions!L122, 1), NA())</f>
        <v>#N/A</v>
      </c>
      <c r="L112" s="224" t="e">
        <f>IF(ISNUMBER(Regressions!M122),ROUND(Regressions!M122, 1), NA())</f>
        <v>#N/A</v>
      </c>
      <c r="M112" s="324" t="e">
        <f>IF(ISNUMBER(Regressions!N122),ROUND(Regressions!N122, 1), NA())</f>
        <v>#N/A</v>
      </c>
      <c r="N112" s="223" t="e">
        <f>IF(ISNUMBER(Regressions!O122),ROUND(Regressions!O122, 1), NA())</f>
        <v>#N/A</v>
      </c>
      <c r="O112" s="325" t="e">
        <f>IF(ISNUMBER(Regressions!Q122),ROUND(Regressions!Q122, 1), NA())</f>
        <v>#N/A</v>
      </c>
      <c r="P112" s="323" t="e">
        <f>IF(ISNUMBER(Regressions!R122),ROUND(Regressions!R122, 1), NA())</f>
        <v>#N/A</v>
      </c>
      <c r="Q112" s="201" t="e">
        <f>IF(ISNUMBER(Regressions!S122),ROUND(Regressions!S122, 1), NA())</f>
        <v>#N/A</v>
      </c>
      <c r="R112" s="324" t="e">
        <f>IF(ISNUMBER(Regressions!T122),ROUND(Regressions!T122, 1), NA())</f>
        <v>#N/A</v>
      </c>
      <c r="S112" s="223" t="e">
        <f>IF(ISNUMBER(Regressions!U122),ROUND(Regressions!U122, 1), NA())</f>
        <v>#N/A</v>
      </c>
    </row>
    <row xmlns:x14ac="http://schemas.microsoft.com/office/spreadsheetml/2009/9/ac" r="113" x14ac:dyDescent="0.2">
      <c r="A113" s="320" t="str">
        <f>IF(ISBLANK(Regressions!A123), " ", Regressions!A123)</f>
        <v>San Marino</v>
      </c>
      <c r="B113" s="321">
        <f>IF(ISBLANK(Regressions!B123), " ", Regressions!B123)</f>
        <v>2016</v>
      </c>
      <c r="C113" s="326" t="str">
        <f>IF(ISBLANK(Regressions!C123), " ", Regressions!C123)</f>
        <v>Pre-primary</v>
      </c>
      <c r="D113" s="322">
        <f>IF(ISBLANK(Regressions!D123), " ", Regressions!D123)</f>
        <v>991</v>
      </c>
      <c r="E113" s="200" t="e">
        <f>IF(ISNUMBER(Regressions!E123),ROUND(Regressions!E123, 1), NA())</f>
        <v>#N/A</v>
      </c>
      <c r="F113" s="323" t="e">
        <f>IF(ISNUMBER(Regressions!F123),ROUND(Regressions!F123, 1), NA())</f>
        <v>#N/A</v>
      </c>
      <c r="G113" s="222" t="e">
        <f>IF(ISNUMBER(Regressions!G123),ROUND(Regressions!G123, 1), NA())</f>
        <v>#N/A</v>
      </c>
      <c r="H113" s="324" t="e">
        <f>IF(ISNUMBER(Regressions!H123),ROUND(Regressions!H123, 1), NA())</f>
        <v>#N/A</v>
      </c>
      <c r="I113" s="223" t="e">
        <f>IF(ISNUMBER(Regressions!I123),ROUND(Regressions!I123, 1), NA())</f>
        <v>#N/A</v>
      </c>
      <c r="J113" s="325" t="e">
        <f>IF(ISNUMBER(Regressions!K123),ROUND(Regressions!K123, 1), NA())</f>
        <v>#N/A</v>
      </c>
      <c r="K113" s="323" t="e">
        <f>IF(ISNUMBER(Regressions!L123),ROUND(Regressions!L123, 1), NA())</f>
        <v>#N/A</v>
      </c>
      <c r="L113" s="224" t="e">
        <f>IF(ISNUMBER(Regressions!M123),ROUND(Regressions!M123, 1), NA())</f>
        <v>#N/A</v>
      </c>
      <c r="M113" s="324" t="e">
        <f>IF(ISNUMBER(Regressions!N123),ROUND(Regressions!N123, 1), NA())</f>
        <v>#N/A</v>
      </c>
      <c r="N113" s="223" t="e">
        <f>IF(ISNUMBER(Regressions!O123),ROUND(Regressions!O123, 1), NA())</f>
        <v>#N/A</v>
      </c>
      <c r="O113" s="325" t="e">
        <f>IF(ISNUMBER(Regressions!Q123),ROUND(Regressions!Q123, 1), NA())</f>
        <v>#N/A</v>
      </c>
      <c r="P113" s="323" t="e">
        <f>IF(ISNUMBER(Regressions!R123),ROUND(Regressions!R123, 1), NA())</f>
        <v>#N/A</v>
      </c>
      <c r="Q113" s="201" t="e">
        <f>IF(ISNUMBER(Regressions!S123),ROUND(Regressions!S123, 1), NA())</f>
        <v>#N/A</v>
      </c>
      <c r="R113" s="324" t="e">
        <f>IF(ISNUMBER(Regressions!T123),ROUND(Regressions!T123, 1), NA())</f>
        <v>#N/A</v>
      </c>
      <c r="S113" s="223" t="e">
        <f>IF(ISNUMBER(Regressions!U123),ROUND(Regressions!U123, 1), NA())</f>
        <v>#N/A</v>
      </c>
    </row>
    <row xmlns:x14ac="http://schemas.microsoft.com/office/spreadsheetml/2009/9/ac" r="114" x14ac:dyDescent="0.2">
      <c r="A114" s="320" t="str">
        <f>IF(ISBLANK(Regressions!A124), " ", Regressions!A124)</f>
        <v>San Marino</v>
      </c>
      <c r="B114" s="321">
        <f>IF(ISBLANK(Regressions!B124), " ", Regressions!B124)</f>
        <v>2017</v>
      </c>
      <c r="C114" s="326" t="str">
        <f>IF(ISBLANK(Regressions!C124), " ", Regressions!C124)</f>
        <v>Pre-primary</v>
      </c>
      <c r="D114" s="322">
        <f>IF(ISBLANK(Regressions!D124), " ", Regressions!D124)</f>
        <v>958</v>
      </c>
      <c r="E114" s="200" t="e">
        <f>IF(ISNUMBER(Regressions!E124),ROUND(Regressions!E124, 1), NA())</f>
        <v>#N/A</v>
      </c>
      <c r="F114" s="323" t="e">
        <f>IF(ISNUMBER(Regressions!F124),ROUND(Regressions!F124, 1), NA())</f>
        <v>#N/A</v>
      </c>
      <c r="G114" s="222" t="e">
        <f>IF(ISNUMBER(Regressions!G124),ROUND(Regressions!G124, 1), NA())</f>
        <v>#N/A</v>
      </c>
      <c r="H114" s="324" t="e">
        <f>IF(ISNUMBER(Regressions!H124),ROUND(Regressions!H124, 1), NA())</f>
        <v>#N/A</v>
      </c>
      <c r="I114" s="223" t="e">
        <f>IF(ISNUMBER(Regressions!I124),ROUND(Regressions!I124, 1), NA())</f>
        <v>#N/A</v>
      </c>
      <c r="J114" s="325" t="e">
        <f>IF(ISNUMBER(Regressions!K124),ROUND(Regressions!K124, 1), NA())</f>
        <v>#N/A</v>
      </c>
      <c r="K114" s="323" t="e">
        <f>IF(ISNUMBER(Regressions!L124),ROUND(Regressions!L124, 1), NA())</f>
        <v>#N/A</v>
      </c>
      <c r="L114" s="224" t="e">
        <f>IF(ISNUMBER(Regressions!M124),ROUND(Regressions!M124, 1), NA())</f>
        <v>#N/A</v>
      </c>
      <c r="M114" s="324" t="e">
        <f>IF(ISNUMBER(Regressions!N124),ROUND(Regressions!N124, 1), NA())</f>
        <v>#N/A</v>
      </c>
      <c r="N114" s="223" t="e">
        <f>IF(ISNUMBER(Regressions!O124),ROUND(Regressions!O124, 1), NA())</f>
        <v>#N/A</v>
      </c>
      <c r="O114" s="325" t="e">
        <f>IF(ISNUMBER(Regressions!Q124),ROUND(Regressions!Q124, 1), NA())</f>
        <v>#N/A</v>
      </c>
      <c r="P114" s="323" t="e">
        <f>IF(ISNUMBER(Regressions!R124),ROUND(Regressions!R124, 1), NA())</f>
        <v>#N/A</v>
      </c>
      <c r="Q114" s="201" t="e">
        <f>IF(ISNUMBER(Regressions!S124),ROUND(Regressions!S124, 1), NA())</f>
        <v>#N/A</v>
      </c>
      <c r="R114" s="324" t="e">
        <f>IF(ISNUMBER(Regressions!T124),ROUND(Regressions!T124, 1), NA())</f>
        <v>#N/A</v>
      </c>
      <c r="S114" s="223" t="e">
        <f>IF(ISNUMBER(Regressions!U124),ROUND(Regressions!U124, 1), NA())</f>
        <v>#N/A</v>
      </c>
    </row>
    <row xmlns:x14ac="http://schemas.microsoft.com/office/spreadsheetml/2009/9/ac" r="115" x14ac:dyDescent="0.2">
      <c r="A115" s="320" t="str">
        <f>IF(ISBLANK(Regressions!A125), " ", Regressions!A125)</f>
        <v>San Marino</v>
      </c>
      <c r="B115" s="321">
        <f>IF(ISBLANK(Regressions!B125), " ", Regressions!B125)</f>
        <v>2018</v>
      </c>
      <c r="C115" s="326" t="str">
        <f>IF(ISBLANK(Regressions!C125), " ", Regressions!C125)</f>
        <v>Pre-primary</v>
      </c>
      <c r="D115" s="322">
        <f>IF(ISBLANK(Regressions!D125), " ", Regressions!D125)</f>
        <v>943</v>
      </c>
      <c r="E115" s="200" t="e">
        <f>IF(ISNUMBER(Regressions!E125),ROUND(Regressions!E125, 1), NA())</f>
        <v>#N/A</v>
      </c>
      <c r="F115" s="323" t="e">
        <f>IF(ISNUMBER(Regressions!F125),ROUND(Regressions!F125, 1), NA())</f>
        <v>#N/A</v>
      </c>
      <c r="G115" s="222" t="e">
        <f>IF(ISNUMBER(Regressions!G125),ROUND(Regressions!G125, 1), NA())</f>
        <v>#N/A</v>
      </c>
      <c r="H115" s="324" t="e">
        <f>IF(ISNUMBER(Regressions!H125),ROUND(Regressions!H125, 1), NA())</f>
        <v>#N/A</v>
      </c>
      <c r="I115" s="223" t="e">
        <f>IF(ISNUMBER(Regressions!I125),ROUND(Regressions!I125, 1), NA())</f>
        <v>#N/A</v>
      </c>
      <c r="J115" s="325" t="e">
        <f>IF(ISNUMBER(Regressions!K125),ROUND(Regressions!K125, 1), NA())</f>
        <v>#N/A</v>
      </c>
      <c r="K115" s="323" t="e">
        <f>IF(ISNUMBER(Regressions!L125),ROUND(Regressions!L125, 1), NA())</f>
        <v>#N/A</v>
      </c>
      <c r="L115" s="224" t="e">
        <f>IF(ISNUMBER(Regressions!M125),ROUND(Regressions!M125, 1), NA())</f>
        <v>#N/A</v>
      </c>
      <c r="M115" s="324" t="e">
        <f>IF(ISNUMBER(Regressions!N125),ROUND(Regressions!N125, 1), NA())</f>
        <v>#N/A</v>
      </c>
      <c r="N115" s="223" t="e">
        <f>IF(ISNUMBER(Regressions!O125),ROUND(Regressions!O125, 1), NA())</f>
        <v>#N/A</v>
      </c>
      <c r="O115" s="325" t="e">
        <f>IF(ISNUMBER(Regressions!Q125),ROUND(Regressions!Q125, 1), NA())</f>
        <v>#N/A</v>
      </c>
      <c r="P115" s="323" t="e">
        <f>IF(ISNUMBER(Regressions!R125),ROUND(Regressions!R125, 1), NA())</f>
        <v>#N/A</v>
      </c>
      <c r="Q115" s="201" t="e">
        <f>IF(ISNUMBER(Regressions!S125),ROUND(Regressions!S125, 1), NA())</f>
        <v>#N/A</v>
      </c>
      <c r="R115" s="324" t="e">
        <f>IF(ISNUMBER(Regressions!T125),ROUND(Regressions!T125, 1), NA())</f>
        <v>#N/A</v>
      </c>
      <c r="S115" s="223" t="e">
        <f>IF(ISNUMBER(Regressions!U125),ROUND(Regressions!U125, 1), NA())</f>
        <v>#N/A</v>
      </c>
    </row>
    <row xmlns:x14ac="http://schemas.microsoft.com/office/spreadsheetml/2009/9/ac" r="116" x14ac:dyDescent="0.2">
      <c r="A116" s="320" t="str">
        <f>IF(ISBLANK(Regressions!A126), " ", Regressions!A126)</f>
        <v>San Marino</v>
      </c>
      <c r="B116" s="321">
        <f>IF(ISBLANK(Regressions!B126), " ", Regressions!B126)</f>
        <v>2019</v>
      </c>
      <c r="C116" s="326" t="str">
        <f>IF(ISBLANK(Regressions!C126), " ", Regressions!C126)</f>
        <v>Pre-primary</v>
      </c>
      <c r="D116" s="322">
        <f>IF(ISBLANK(Regressions!D126), " ", Regressions!D126)</f>
        <v>882</v>
      </c>
      <c r="E116" s="200" t="e">
        <f>IF(ISNUMBER(Regressions!E126),ROUND(Regressions!E126, 1), NA())</f>
        <v>#N/A</v>
      </c>
      <c r="F116" s="323" t="e">
        <f>IF(ISNUMBER(Regressions!F126),ROUND(Regressions!F126, 1), NA())</f>
        <v>#N/A</v>
      </c>
      <c r="G116" s="222" t="e">
        <f>IF(ISNUMBER(Regressions!G126),ROUND(Regressions!G126, 1), NA())</f>
        <v>#N/A</v>
      </c>
      <c r="H116" s="324" t="e">
        <f>IF(ISNUMBER(Regressions!H126),ROUND(Regressions!H126, 1), NA())</f>
        <v>#N/A</v>
      </c>
      <c r="I116" s="223" t="e">
        <f>IF(ISNUMBER(Regressions!I126),ROUND(Regressions!I126, 1), NA())</f>
        <v>#N/A</v>
      </c>
      <c r="J116" s="325" t="e">
        <f>IF(ISNUMBER(Regressions!K126),ROUND(Regressions!K126, 1), NA())</f>
        <v>#N/A</v>
      </c>
      <c r="K116" s="323" t="e">
        <f>IF(ISNUMBER(Regressions!L126),ROUND(Regressions!L126, 1), NA())</f>
        <v>#N/A</v>
      </c>
      <c r="L116" s="224" t="e">
        <f>IF(ISNUMBER(Regressions!M126),ROUND(Regressions!M126, 1), NA())</f>
        <v>#N/A</v>
      </c>
      <c r="M116" s="324" t="e">
        <f>IF(ISNUMBER(Regressions!N126),ROUND(Regressions!N126, 1), NA())</f>
        <v>#N/A</v>
      </c>
      <c r="N116" s="223" t="e">
        <f>IF(ISNUMBER(Regressions!O126),ROUND(Regressions!O126, 1), NA())</f>
        <v>#N/A</v>
      </c>
      <c r="O116" s="325" t="e">
        <f>IF(ISNUMBER(Regressions!Q126),ROUND(Regressions!Q126, 1), NA())</f>
        <v>#N/A</v>
      </c>
      <c r="P116" s="323" t="e">
        <f>IF(ISNUMBER(Regressions!R126),ROUND(Regressions!R126, 1), NA())</f>
        <v>#N/A</v>
      </c>
      <c r="Q116" s="201" t="e">
        <f>IF(ISNUMBER(Regressions!S126),ROUND(Regressions!S126, 1), NA())</f>
        <v>#N/A</v>
      </c>
      <c r="R116" s="324" t="e">
        <f>IF(ISNUMBER(Regressions!T126),ROUND(Regressions!T126, 1), NA())</f>
        <v>#N/A</v>
      </c>
      <c r="S116" s="223" t="e">
        <f>IF(ISNUMBER(Regressions!U126),ROUND(Regressions!U126, 1), NA())</f>
        <v>#N/A</v>
      </c>
    </row>
    <row xmlns:x14ac="http://schemas.microsoft.com/office/spreadsheetml/2009/9/ac" r="117" x14ac:dyDescent="0.2">
      <c r="A117" s="320" t="str">
        <f>IF(ISBLANK(Regressions!A127), " ", Regressions!A127)</f>
        <v>San Marino</v>
      </c>
      <c r="B117" s="321">
        <f>IF(ISBLANK(Regressions!B127), " ", Regressions!B127)</f>
        <v>2020</v>
      </c>
      <c r="C117" s="326" t="str">
        <f>IF(ISBLANK(Regressions!C127), " ", Regressions!C127)</f>
        <v>Pre-primary</v>
      </c>
      <c r="D117" s="322">
        <f>IF(ISBLANK(Regressions!D127), " ", Regressions!D127)</f>
        <v>807</v>
      </c>
      <c r="E117" s="200" t="e">
        <f>IF(ISNUMBER(Regressions!E127),ROUND(Regressions!E127, 1), NA())</f>
        <v>#N/A</v>
      </c>
      <c r="F117" s="323" t="e">
        <f>IF(ISNUMBER(Regressions!F127),ROUND(Regressions!F127, 1), NA())</f>
        <v>#N/A</v>
      </c>
      <c r="G117" s="222" t="e">
        <f>IF(ISNUMBER(Regressions!G127),ROUND(Regressions!G127, 1), NA())</f>
        <v>#N/A</v>
      </c>
      <c r="H117" s="324" t="e">
        <f>IF(ISNUMBER(Regressions!H127),ROUND(Regressions!H127, 1), NA())</f>
        <v>#N/A</v>
      </c>
      <c r="I117" s="223" t="e">
        <f>IF(ISNUMBER(Regressions!I127),ROUND(Regressions!I127, 1), NA())</f>
        <v>#N/A</v>
      </c>
      <c r="J117" s="325" t="e">
        <f>IF(ISNUMBER(Regressions!K127),ROUND(Regressions!K127, 1), NA())</f>
        <v>#N/A</v>
      </c>
      <c r="K117" s="323" t="e">
        <f>IF(ISNUMBER(Regressions!L127),ROUND(Regressions!L127, 1), NA())</f>
        <v>#N/A</v>
      </c>
      <c r="L117" s="224" t="e">
        <f>IF(ISNUMBER(Regressions!M127),ROUND(Regressions!M127, 1), NA())</f>
        <v>#N/A</v>
      </c>
      <c r="M117" s="324" t="e">
        <f>IF(ISNUMBER(Regressions!N127),ROUND(Regressions!N127, 1), NA())</f>
        <v>#N/A</v>
      </c>
      <c r="N117" s="223" t="e">
        <f>IF(ISNUMBER(Regressions!O127),ROUND(Regressions!O127, 1), NA())</f>
        <v>#N/A</v>
      </c>
      <c r="O117" s="325" t="e">
        <f>IF(ISNUMBER(Regressions!Q127),ROUND(Regressions!Q127, 1), NA())</f>
        <v>#N/A</v>
      </c>
      <c r="P117" s="323" t="e">
        <f>IF(ISNUMBER(Regressions!R127),ROUND(Regressions!R127, 1), NA())</f>
        <v>#N/A</v>
      </c>
      <c r="Q117" s="201" t="e">
        <f>IF(ISNUMBER(Regressions!S127),ROUND(Regressions!S127, 1), NA())</f>
        <v>#N/A</v>
      </c>
      <c r="R117" s="324" t="e">
        <f>IF(ISNUMBER(Regressions!T127),ROUND(Regressions!T127, 1), NA())</f>
        <v>#N/A</v>
      </c>
      <c r="S117" s="223" t="e">
        <f>IF(ISNUMBER(Regressions!U127),ROUND(Regressions!U127, 1), NA())</f>
        <v>#N/A</v>
      </c>
    </row>
    <row xmlns:x14ac="http://schemas.microsoft.com/office/spreadsheetml/2009/9/ac" r="118" x14ac:dyDescent="0.2">
      <c r="A118" s="370" t="str">
        <f>IF(ISBLANK(Regressions!A128), " ", Regressions!A128)</f>
        <v>San Marino</v>
      </c>
      <c r="B118" s="371">
        <f>IF(ISBLANK(Regressions!B128), " ", Regressions!B128)</f>
        <v>2021</v>
      </c>
      <c r="C118" s="372" t="str">
        <f>IF(ISBLANK(Regressions!C128), " ", Regressions!C128)</f>
        <v>Pre-primary</v>
      </c>
      <c r="D118" s="373">
        <f>IF(ISBLANK(Regressions!D128), " ", Regressions!D128)</f>
        <v>770</v>
      </c>
      <c r="E118" s="376" t="e">
        <f>IF(ISNUMBER(Regressions!E128),ROUND(Regressions!E128, 1), NA())</f>
        <v>#N/A</v>
      </c>
      <c r="F118" s="374" t="e">
        <f>IF(ISNUMBER(Regressions!F128),ROUND(Regressions!F128, 1), NA())</f>
        <v>#N/A</v>
      </c>
      <c r="G118" s="377" t="e">
        <f>IF(ISNUMBER(Regressions!G128),ROUND(Regressions!G128, 1), NA())</f>
        <v>#N/A</v>
      </c>
      <c r="H118" s="375" t="e">
        <f>IF(ISNUMBER(Regressions!H128),ROUND(Regressions!H128, 1), NA())</f>
        <v>#N/A</v>
      </c>
      <c r="I118" s="378" t="e">
        <f>IF(ISNUMBER(Regressions!I128),ROUND(Regressions!I128, 1), NA())</f>
        <v>#N/A</v>
      </c>
      <c r="J118" s="376" t="e">
        <f>IF(ISNUMBER(Regressions!K128),ROUND(Regressions!K128, 1), NA())</f>
        <v>#N/A</v>
      </c>
      <c r="K118" s="374" t="e">
        <f>IF(ISNUMBER(Regressions!L128),ROUND(Regressions!L128, 1), NA())</f>
        <v>#N/A</v>
      </c>
      <c r="L118" s="379" t="e">
        <f>IF(ISNUMBER(Regressions!M128),ROUND(Regressions!M128, 1), NA())</f>
        <v>#N/A</v>
      </c>
      <c r="M118" s="375" t="e">
        <f>IF(ISNUMBER(Regressions!N128),ROUND(Regressions!N128, 1), NA())</f>
        <v>#N/A</v>
      </c>
      <c r="N118" s="378" t="e">
        <f>IF(ISNUMBER(Regressions!O128),ROUND(Regressions!O128, 1), NA())</f>
        <v>#N/A</v>
      </c>
      <c r="O118" s="376" t="e">
        <f>IF(ISNUMBER(Regressions!Q128),ROUND(Regressions!Q128, 1), NA())</f>
        <v>#N/A</v>
      </c>
      <c r="P118" s="374" t="e">
        <f>IF(ISNUMBER(Regressions!R128),ROUND(Regressions!R128, 1), NA())</f>
        <v>#N/A</v>
      </c>
      <c r="Q118" s="380" t="e">
        <f>IF(ISNUMBER(Regressions!S128),ROUND(Regressions!S128, 1), NA())</f>
        <v>#N/A</v>
      </c>
      <c r="R118" s="375" t="e">
        <f>IF(ISNUMBER(Regressions!T128),ROUND(Regressions!T128, 1), NA())</f>
        <v>#N/A</v>
      </c>
      <c r="S118" s="378" t="e">
        <f>IF(ISNUMBER(Regressions!U128),ROUND(Regressions!U128, 1), NA())</f>
        <v>#N/A</v>
      </c>
      <c r="T118" s="369"/>
      <c r="U118" s="369"/>
      <c r="V118" s="369"/>
      <c r="W118" s="369"/>
      <c r="X118" s="369"/>
      <c r="Y118" s="369"/>
      <c r="Z118" s="369"/>
      <c r="AA118" s="369"/>
      <c r="AB118" s="369"/>
      <c r="AC118" s="369"/>
    </row>
    <row xmlns:x14ac="http://schemas.microsoft.com/office/spreadsheetml/2009/9/ac" r="119" x14ac:dyDescent="0.2">
      <c r="A119" s="320" t="str">
        <f>IF(ISBLANK(Regressions!A129), " ", Regressions!A129)</f>
        <v>San Marino</v>
      </c>
      <c r="B119" s="321">
        <f>IF(ISBLANK(Regressions!B129), " ", Regressions!B129)</f>
        <v>2022</v>
      </c>
      <c r="C119" s="326" t="str">
        <f>IF(ISBLANK(Regressions!C129), " ", Regressions!C129)</f>
        <v>Pre-primary</v>
      </c>
      <c r="D119" s="322">
        <f>IF(ISBLANK(Regressions!D129), " ", Regressions!D129)</f>
        <v>746</v>
      </c>
      <c r="E119" s="200" t="e">
        <f>IF(ISNUMBER(Regressions!E129),ROUND(Regressions!E129, 1), NA())</f>
        <v>#N/A</v>
      </c>
      <c r="F119" s="323" t="e">
        <f>IF(ISNUMBER(Regressions!F129),ROUND(Regressions!F129, 1), NA())</f>
        <v>#N/A</v>
      </c>
      <c r="G119" s="222" t="e">
        <f>IF(ISNUMBER(Regressions!G129),ROUND(Regressions!G129, 1), NA())</f>
        <v>#N/A</v>
      </c>
      <c r="H119" s="324" t="e">
        <f>IF(ISNUMBER(Regressions!H129),ROUND(Regressions!H129, 1), NA())</f>
        <v>#N/A</v>
      </c>
      <c r="I119" s="223" t="e">
        <f>IF(ISNUMBER(Regressions!I129),ROUND(Regressions!I129, 1), NA())</f>
        <v>#N/A</v>
      </c>
      <c r="J119" s="325" t="e">
        <f>IF(ISNUMBER(Regressions!K129),ROUND(Regressions!K129, 1), NA())</f>
        <v>#N/A</v>
      </c>
      <c r="K119" s="323" t="e">
        <f>IF(ISNUMBER(Regressions!L129),ROUND(Regressions!L129, 1), NA())</f>
        <v>#N/A</v>
      </c>
      <c r="L119" s="224" t="e">
        <f>IF(ISNUMBER(Regressions!M129),ROUND(Regressions!M129, 1), NA())</f>
        <v>#N/A</v>
      </c>
      <c r="M119" s="324" t="e">
        <f>IF(ISNUMBER(Regressions!N129),ROUND(Regressions!N129, 1), NA())</f>
        <v>#N/A</v>
      </c>
      <c r="N119" s="223" t="e">
        <f>IF(ISNUMBER(Regressions!O129),ROUND(Regressions!O129, 1), NA())</f>
        <v>#N/A</v>
      </c>
      <c r="O119" s="325" t="e">
        <f>IF(ISNUMBER(Regressions!Q129),ROUND(Regressions!Q129, 1), NA())</f>
        <v>#N/A</v>
      </c>
      <c r="P119" s="323" t="e">
        <f>IF(ISNUMBER(Regressions!R129),ROUND(Regressions!R129, 1), NA())</f>
        <v>#N/A</v>
      </c>
      <c r="Q119" s="201" t="e">
        <f>IF(ISNUMBER(Regressions!S129),ROUND(Regressions!S129, 1), NA())</f>
        <v>#N/A</v>
      </c>
      <c r="R119" s="324" t="e">
        <f>IF(ISNUMBER(Regressions!T129),ROUND(Regressions!T129, 1), NA())</f>
        <v>#N/A</v>
      </c>
      <c r="S119" s="223" t="e">
        <f>IF(ISNUMBER(Regressions!U129),ROUND(Regressions!U129, 1), NA())</f>
        <v>#N/A</v>
      </c>
    </row>
    <row xmlns:x14ac="http://schemas.microsoft.com/office/spreadsheetml/2009/9/ac" r="120" x14ac:dyDescent="0.2">
      <c r="A120" s="327" t="str">
        <f>IF(ISBLANK(Regressions!A130), " ", Regressions!A130)</f>
        <v>San Marino</v>
      </c>
      <c r="B120" s="328">
        <f>IF(ISBLANK(Regressions!B130), " ", Regressions!B130)</f>
        <v>2023</v>
      </c>
      <c r="C120" s="329" t="str">
        <f>IF(ISBLANK(Regressions!C130), " ", Regressions!C130)</f>
        <v>Pre-primary</v>
      </c>
      <c r="D120" s="330">
        <f>IF(ISBLANK(Regressions!D130), " ", Regressions!D130)</f>
        <v>896</v>
      </c>
      <c r="E120" s="331" t="e">
        <f>IF(ISNUMBER(Regressions!E130),ROUND(Regressions!E130, 1), NA())</f>
        <v>#N/A</v>
      </c>
      <c r="F120" s="332" t="e">
        <f>IF(ISNUMBER(Regressions!F130),ROUND(Regressions!F130, 1), NA())</f>
        <v>#N/A</v>
      </c>
      <c r="G120" s="333" t="e">
        <f>IF(ISNUMBER(Regressions!G130),ROUND(Regressions!G130, 1), NA())</f>
        <v>#N/A</v>
      </c>
      <c r="H120" s="334" t="e">
        <f>IF(ISNUMBER(Regressions!H130),ROUND(Regressions!H130, 1), NA())</f>
        <v>#N/A</v>
      </c>
      <c r="I120" s="335" t="e">
        <f>IF(ISNUMBER(Regressions!I130),ROUND(Regressions!I130, 1), NA())</f>
        <v>#N/A</v>
      </c>
      <c r="J120" s="336" t="e">
        <f>IF(ISNUMBER(Regressions!K130),ROUND(Regressions!K130, 1), NA())</f>
        <v>#N/A</v>
      </c>
      <c r="K120" s="332" t="e">
        <f>IF(ISNUMBER(Regressions!L130),ROUND(Regressions!L130, 1), NA())</f>
        <v>#N/A</v>
      </c>
      <c r="L120" s="337" t="e">
        <f>IF(ISNUMBER(Regressions!M130),ROUND(Regressions!M130, 1), NA())</f>
        <v>#N/A</v>
      </c>
      <c r="M120" s="334" t="e">
        <f>IF(ISNUMBER(Regressions!N130),ROUND(Regressions!N130, 1), NA())</f>
        <v>#N/A</v>
      </c>
      <c r="N120" s="335" t="e">
        <f>IF(ISNUMBER(Regressions!O130),ROUND(Regressions!O130, 1), NA())</f>
        <v>#N/A</v>
      </c>
      <c r="O120" s="336" t="e">
        <f>IF(ISNUMBER(Regressions!Q130),ROUND(Regressions!Q130, 1), NA())</f>
        <v>#N/A</v>
      </c>
      <c r="P120" s="332" t="e">
        <f>IF(ISNUMBER(Regressions!R130),ROUND(Regressions!R130, 1), NA())</f>
        <v>#N/A</v>
      </c>
      <c r="Q120" s="338" t="e">
        <f>IF(ISNUMBER(Regressions!S130),ROUND(Regressions!S130, 1), NA())</f>
        <v>#N/A</v>
      </c>
      <c r="R120" s="334" t="e">
        <f>IF(ISNUMBER(Regressions!T130),ROUND(Regressions!T130, 1), NA())</f>
        <v>#N/A</v>
      </c>
      <c r="S120" s="335" t="e">
        <f>IF(ISNUMBER(Regressions!U130),ROUND(Regressions!U130, 1), NA())</f>
        <v>#N/A</v>
      </c>
    </row>
    <row xmlns:x14ac="http://schemas.microsoft.com/office/spreadsheetml/2009/9/ac" r="121" hidden="true" x14ac:dyDescent="0.2">
      <c r="A121" s="320" t="str">
        <f>IF(ISBLANK(Regressions!A131), " ", Regressions!A131)</f>
        <v>San Marino</v>
      </c>
      <c r="B121" s="321">
        <f>IF(ISBLANK(Regressions!B131), " ", Regressions!B131)</f>
        <v>2024</v>
      </c>
      <c r="C121" s="326" t="str">
        <f>IF(ISBLANK(Regressions!C131), " ", Regressions!C131)</f>
        <v>Pre-primary</v>
      </c>
      <c r="D121" s="322" t="str">
        <f>IF(ISBLANK(Regressions!D131), " ", Regressions!D131)</f>
        <v> </v>
      </c>
      <c r="E121" s="200" t="e">
        <f>IF(ISNUMBER(Regressions!E131),ROUND(Regressions!E131, 1), NA())</f>
        <v>#N/A</v>
      </c>
      <c r="F121" s="323" t="e">
        <f>IF(ISNUMBER(Regressions!F131),ROUND(Regressions!F131, 1), NA())</f>
        <v>#N/A</v>
      </c>
      <c r="G121" s="222" t="e">
        <f>IF(ISNUMBER(Regressions!G131),ROUND(Regressions!G131, 1), NA())</f>
        <v>#N/A</v>
      </c>
      <c r="H121" s="324" t="e">
        <f>IF(ISNUMBER(Regressions!H131),ROUND(Regressions!H131, 1), NA())</f>
        <v>#N/A</v>
      </c>
      <c r="I121" s="223" t="e">
        <f>IF(ISNUMBER(Regressions!I131),ROUND(Regressions!I131, 1), NA())</f>
        <v>#N/A</v>
      </c>
      <c r="J121" s="325" t="e">
        <f>IF(ISNUMBER(Regressions!K131),ROUND(Regressions!K131, 1), NA())</f>
        <v>#N/A</v>
      </c>
      <c r="K121" s="323" t="e">
        <f>IF(ISNUMBER(Regressions!L131),ROUND(Regressions!L131, 1), NA())</f>
        <v>#N/A</v>
      </c>
      <c r="L121" s="224" t="e">
        <f>IF(ISNUMBER(Regressions!M131),ROUND(Regressions!M131, 1), NA())</f>
        <v>#N/A</v>
      </c>
      <c r="M121" s="324" t="e">
        <f>IF(ISNUMBER(Regressions!N131),ROUND(Regressions!N131, 1), NA())</f>
        <v>#N/A</v>
      </c>
      <c r="N121" s="223" t="e">
        <f>IF(ISNUMBER(Regressions!O131),ROUND(Regressions!O131, 1), NA())</f>
        <v>#N/A</v>
      </c>
      <c r="O121" s="325" t="e">
        <f>IF(ISNUMBER(Regressions!Q131),ROUND(Regressions!Q131, 1), NA())</f>
        <v>#N/A</v>
      </c>
      <c r="P121" s="323" t="e">
        <f>IF(ISNUMBER(Regressions!R131),ROUND(Regressions!R131, 1), NA())</f>
        <v>#N/A</v>
      </c>
      <c r="Q121" s="201" t="e">
        <f>IF(ISNUMBER(Regressions!S131),ROUND(Regressions!S131, 1), NA())</f>
        <v>#N/A</v>
      </c>
      <c r="R121" s="324" t="e">
        <f>IF(ISNUMBER(Regressions!T131),ROUND(Regressions!T131, 1), NA())</f>
        <v>#N/A</v>
      </c>
      <c r="S121" s="223" t="e">
        <f>IF(ISNUMBER(Regressions!U131),ROUND(Regressions!U131, 1), NA())</f>
        <v>#N/A</v>
      </c>
    </row>
    <row xmlns:x14ac="http://schemas.microsoft.com/office/spreadsheetml/2009/9/ac" r="122" hidden="true" x14ac:dyDescent="0.2">
      <c r="A122" s="320" t="str">
        <f>IF(ISBLANK(Regressions!A132), " ", Regressions!A132)</f>
        <v>San Marino</v>
      </c>
      <c r="B122" s="321">
        <f>IF(ISBLANK(Regressions!B132), " ", Regressions!B132)</f>
        <v>2025</v>
      </c>
      <c r="C122" s="326" t="str">
        <f>IF(ISBLANK(Regressions!C132), " ", Regressions!C132)</f>
        <v>Pre-primary</v>
      </c>
      <c r="D122" s="322" t="str">
        <f>IF(ISBLANK(Regressions!D132), " ", Regressions!D132)</f>
        <v> </v>
      </c>
      <c r="E122" s="200" t="e">
        <f>IF(ISNUMBER(Regressions!E132),ROUND(Regressions!E132, 1), NA())</f>
        <v>#N/A</v>
      </c>
      <c r="F122" s="323" t="e">
        <f>IF(ISNUMBER(Regressions!F132),ROUND(Regressions!F132, 1), NA())</f>
        <v>#N/A</v>
      </c>
      <c r="G122" s="222" t="e">
        <f>IF(ISNUMBER(Regressions!G132),ROUND(Regressions!G132, 1), NA())</f>
        <v>#N/A</v>
      </c>
      <c r="H122" s="324" t="e">
        <f>IF(ISNUMBER(Regressions!H132),ROUND(Regressions!H132, 1), NA())</f>
        <v>#N/A</v>
      </c>
      <c r="I122" s="223" t="e">
        <f>IF(ISNUMBER(Regressions!I132),ROUND(Regressions!I132, 1), NA())</f>
        <v>#N/A</v>
      </c>
      <c r="J122" s="325" t="e">
        <f>IF(ISNUMBER(Regressions!K132),ROUND(Regressions!K132, 1), NA())</f>
        <v>#N/A</v>
      </c>
      <c r="K122" s="323" t="e">
        <f>IF(ISNUMBER(Regressions!L132),ROUND(Regressions!L132, 1), NA())</f>
        <v>#N/A</v>
      </c>
      <c r="L122" s="224" t="e">
        <f>IF(ISNUMBER(Regressions!M132),ROUND(Regressions!M132, 1), NA())</f>
        <v>#N/A</v>
      </c>
      <c r="M122" s="324" t="e">
        <f>IF(ISNUMBER(Regressions!N132),ROUND(Regressions!N132, 1), NA())</f>
        <v>#N/A</v>
      </c>
      <c r="N122" s="223" t="e">
        <f>IF(ISNUMBER(Regressions!O132),ROUND(Regressions!O132, 1), NA())</f>
        <v>#N/A</v>
      </c>
      <c r="O122" s="325" t="e">
        <f>IF(ISNUMBER(Regressions!Q132),ROUND(Regressions!Q132, 1), NA())</f>
        <v>#N/A</v>
      </c>
      <c r="P122" s="323" t="e">
        <f>IF(ISNUMBER(Regressions!R132),ROUND(Regressions!R132, 1), NA())</f>
        <v>#N/A</v>
      </c>
      <c r="Q122" s="201" t="e">
        <f>IF(ISNUMBER(Regressions!S132),ROUND(Regressions!S132, 1), NA())</f>
        <v>#N/A</v>
      </c>
      <c r="R122" s="324" t="e">
        <f>IF(ISNUMBER(Regressions!T132),ROUND(Regressions!T132, 1), NA())</f>
        <v>#N/A</v>
      </c>
      <c r="S122" s="223" t="e">
        <f>IF(ISNUMBER(Regressions!U132),ROUND(Regressions!U132, 1), NA())</f>
        <v>#N/A</v>
      </c>
    </row>
    <row xmlns:x14ac="http://schemas.microsoft.com/office/spreadsheetml/2009/9/ac" r="123" hidden="true" x14ac:dyDescent="0.2">
      <c r="A123" s="320" t="str">
        <f>IF(ISBLANK(Regressions!A133), " ", Regressions!A133)</f>
        <v>San Marino</v>
      </c>
      <c r="B123" s="321">
        <f>IF(ISBLANK(Regressions!B133), " ", Regressions!B133)</f>
        <v>2026</v>
      </c>
      <c r="C123" s="326" t="str">
        <f>IF(ISBLANK(Regressions!C133), " ", Regressions!C133)</f>
        <v>Pre-primary</v>
      </c>
      <c r="D123" s="322" t="str">
        <f>IF(ISBLANK(Regressions!D133), " ", Regressions!D133)</f>
        <v> </v>
      </c>
      <c r="E123" s="200" t="e">
        <f>IF(ISNUMBER(Regressions!E133),ROUND(Regressions!E133, 1), NA())</f>
        <v>#N/A</v>
      </c>
      <c r="F123" s="323" t="e">
        <f>IF(ISNUMBER(Regressions!F133),ROUND(Regressions!F133, 1), NA())</f>
        <v>#N/A</v>
      </c>
      <c r="G123" s="222" t="e">
        <f>IF(ISNUMBER(Regressions!G133),ROUND(Regressions!G133, 1), NA())</f>
        <v>#N/A</v>
      </c>
      <c r="H123" s="324" t="e">
        <f>IF(ISNUMBER(Regressions!H133),ROUND(Regressions!H133, 1), NA())</f>
        <v>#N/A</v>
      </c>
      <c r="I123" s="223" t="e">
        <f>IF(ISNUMBER(Regressions!I133),ROUND(Regressions!I133, 1), NA())</f>
        <v>#N/A</v>
      </c>
      <c r="J123" s="325" t="e">
        <f>IF(ISNUMBER(Regressions!K133),ROUND(Regressions!K133, 1), NA())</f>
        <v>#N/A</v>
      </c>
      <c r="K123" s="323" t="e">
        <f>IF(ISNUMBER(Regressions!L133),ROUND(Regressions!L133, 1), NA())</f>
        <v>#N/A</v>
      </c>
      <c r="L123" s="224" t="e">
        <f>IF(ISNUMBER(Regressions!M133),ROUND(Regressions!M133, 1), NA())</f>
        <v>#N/A</v>
      </c>
      <c r="M123" s="324" t="e">
        <f>IF(ISNUMBER(Regressions!N133),ROUND(Regressions!N133, 1), NA())</f>
        <v>#N/A</v>
      </c>
      <c r="N123" s="223" t="e">
        <f>IF(ISNUMBER(Regressions!O133),ROUND(Regressions!O133, 1), NA())</f>
        <v>#N/A</v>
      </c>
      <c r="O123" s="325" t="e">
        <f>IF(ISNUMBER(Regressions!Q133),ROUND(Regressions!Q133, 1), NA())</f>
        <v>#N/A</v>
      </c>
      <c r="P123" s="323" t="e">
        <f>IF(ISNUMBER(Regressions!R133),ROUND(Regressions!R133, 1), NA())</f>
        <v>#N/A</v>
      </c>
      <c r="Q123" s="201" t="e">
        <f>IF(ISNUMBER(Regressions!S133),ROUND(Regressions!S133, 1), NA())</f>
        <v>#N/A</v>
      </c>
      <c r="R123" s="324" t="e">
        <f>IF(ISNUMBER(Regressions!T133),ROUND(Regressions!T133, 1), NA())</f>
        <v>#N/A</v>
      </c>
      <c r="S123" s="223" t="e">
        <f>IF(ISNUMBER(Regressions!U133),ROUND(Regressions!U133, 1), NA())</f>
        <v>#N/A</v>
      </c>
    </row>
    <row xmlns:x14ac="http://schemas.microsoft.com/office/spreadsheetml/2009/9/ac" r="124" hidden="true" x14ac:dyDescent="0.2">
      <c r="A124" s="320" t="str">
        <f>IF(ISBLANK(Regressions!A134), " ", Regressions!A134)</f>
        <v>San Marino</v>
      </c>
      <c r="B124" s="321">
        <f>IF(ISBLANK(Regressions!B134), " ", Regressions!B134)</f>
        <v>2027</v>
      </c>
      <c r="C124" s="326" t="str">
        <f>IF(ISBLANK(Regressions!C134), " ", Regressions!C134)</f>
        <v>Pre-primary</v>
      </c>
      <c r="D124" s="322" t="str">
        <f>IF(ISBLANK(Regressions!D134), " ", Regressions!D134)</f>
        <v> </v>
      </c>
      <c r="E124" s="200" t="e">
        <f>IF(ISNUMBER(Regressions!E134),ROUND(Regressions!E134, 1), NA())</f>
        <v>#N/A</v>
      </c>
      <c r="F124" s="323" t="e">
        <f>IF(ISNUMBER(Regressions!F134),ROUND(Regressions!F134, 1), NA())</f>
        <v>#N/A</v>
      </c>
      <c r="G124" s="222" t="e">
        <f>IF(ISNUMBER(Regressions!G134),ROUND(Regressions!G134, 1), NA())</f>
        <v>#N/A</v>
      </c>
      <c r="H124" s="324" t="e">
        <f>IF(ISNUMBER(Regressions!H134),ROUND(Regressions!H134, 1), NA())</f>
        <v>#N/A</v>
      </c>
      <c r="I124" s="223" t="e">
        <f>IF(ISNUMBER(Regressions!I134),ROUND(Regressions!I134, 1), NA())</f>
        <v>#N/A</v>
      </c>
      <c r="J124" s="325" t="e">
        <f>IF(ISNUMBER(Regressions!K134),ROUND(Regressions!K134, 1), NA())</f>
        <v>#N/A</v>
      </c>
      <c r="K124" s="323" t="e">
        <f>IF(ISNUMBER(Regressions!L134),ROUND(Regressions!L134, 1), NA())</f>
        <v>#N/A</v>
      </c>
      <c r="L124" s="224" t="e">
        <f>IF(ISNUMBER(Regressions!M134),ROUND(Regressions!M134, 1), NA())</f>
        <v>#N/A</v>
      </c>
      <c r="M124" s="324" t="e">
        <f>IF(ISNUMBER(Regressions!N134),ROUND(Regressions!N134, 1), NA())</f>
        <v>#N/A</v>
      </c>
      <c r="N124" s="223" t="e">
        <f>IF(ISNUMBER(Regressions!O134),ROUND(Regressions!O134, 1), NA())</f>
        <v>#N/A</v>
      </c>
      <c r="O124" s="325" t="e">
        <f>IF(ISNUMBER(Regressions!Q134),ROUND(Regressions!Q134, 1), NA())</f>
        <v>#N/A</v>
      </c>
      <c r="P124" s="323" t="e">
        <f>IF(ISNUMBER(Regressions!R134),ROUND(Regressions!R134, 1), NA())</f>
        <v>#N/A</v>
      </c>
      <c r="Q124" s="201" t="e">
        <f>IF(ISNUMBER(Regressions!S134),ROUND(Regressions!S134, 1), NA())</f>
        <v>#N/A</v>
      </c>
      <c r="R124" s="324" t="e">
        <f>IF(ISNUMBER(Regressions!T134),ROUND(Regressions!T134, 1), NA())</f>
        <v>#N/A</v>
      </c>
      <c r="S124" s="223" t="e">
        <f>IF(ISNUMBER(Regressions!U134),ROUND(Regressions!U134, 1), NA())</f>
        <v>#N/A</v>
      </c>
    </row>
    <row xmlns:x14ac="http://schemas.microsoft.com/office/spreadsheetml/2009/9/ac" r="125" hidden="true" x14ac:dyDescent="0.2">
      <c r="A125" s="320" t="str">
        <f>IF(ISBLANK(Regressions!A135), " ", Regressions!A135)</f>
        <v>San Marino</v>
      </c>
      <c r="B125" s="321">
        <f>IF(ISBLANK(Regressions!B135), " ", Regressions!B135)</f>
        <v>2028</v>
      </c>
      <c r="C125" s="326" t="str">
        <f>IF(ISBLANK(Regressions!C135), " ", Regressions!C135)</f>
        <v>Pre-primary</v>
      </c>
      <c r="D125" s="322" t="str">
        <f>IF(ISBLANK(Regressions!D135), " ", Regressions!D135)</f>
        <v> </v>
      </c>
      <c r="E125" s="200" t="e">
        <f>IF(ISNUMBER(Regressions!E135),ROUND(Regressions!E135, 1), NA())</f>
        <v>#N/A</v>
      </c>
      <c r="F125" s="323" t="e">
        <f>IF(ISNUMBER(Regressions!F135),ROUND(Regressions!F135, 1), NA())</f>
        <v>#N/A</v>
      </c>
      <c r="G125" s="222" t="e">
        <f>IF(ISNUMBER(Regressions!G135),ROUND(Regressions!G135, 1), NA())</f>
        <v>#N/A</v>
      </c>
      <c r="H125" s="324" t="e">
        <f>IF(ISNUMBER(Regressions!H135),ROUND(Regressions!H135, 1), NA())</f>
        <v>#N/A</v>
      </c>
      <c r="I125" s="223" t="e">
        <f>IF(ISNUMBER(Regressions!I135),ROUND(Regressions!I135, 1), NA())</f>
        <v>#N/A</v>
      </c>
      <c r="J125" s="325" t="e">
        <f>IF(ISNUMBER(Regressions!K135),ROUND(Regressions!K135, 1), NA())</f>
        <v>#N/A</v>
      </c>
      <c r="K125" s="323" t="e">
        <f>IF(ISNUMBER(Regressions!L135),ROUND(Regressions!L135, 1), NA())</f>
        <v>#N/A</v>
      </c>
      <c r="L125" s="224" t="e">
        <f>IF(ISNUMBER(Regressions!M135),ROUND(Regressions!M135, 1), NA())</f>
        <v>#N/A</v>
      </c>
      <c r="M125" s="324" t="e">
        <f>IF(ISNUMBER(Regressions!N135),ROUND(Regressions!N135, 1), NA())</f>
        <v>#N/A</v>
      </c>
      <c r="N125" s="223" t="e">
        <f>IF(ISNUMBER(Regressions!O135),ROUND(Regressions!O135, 1), NA())</f>
        <v>#N/A</v>
      </c>
      <c r="O125" s="325" t="e">
        <f>IF(ISNUMBER(Regressions!Q135),ROUND(Regressions!Q135, 1), NA())</f>
        <v>#N/A</v>
      </c>
      <c r="P125" s="323" t="e">
        <f>IF(ISNUMBER(Regressions!R135),ROUND(Regressions!R135, 1), NA())</f>
        <v>#N/A</v>
      </c>
      <c r="Q125" s="201" t="e">
        <f>IF(ISNUMBER(Regressions!S135),ROUND(Regressions!S135, 1), NA())</f>
        <v>#N/A</v>
      </c>
      <c r="R125" s="324" t="e">
        <f>IF(ISNUMBER(Regressions!T135),ROUND(Regressions!T135, 1), NA())</f>
        <v>#N/A</v>
      </c>
      <c r="S125" s="223" t="e">
        <f>IF(ISNUMBER(Regressions!U135),ROUND(Regressions!U135, 1), NA())</f>
        <v>#N/A</v>
      </c>
    </row>
    <row xmlns:x14ac="http://schemas.microsoft.com/office/spreadsheetml/2009/9/ac" r="126" hidden="true" x14ac:dyDescent="0.2">
      <c r="A126" s="320" t="str">
        <f>IF(ISBLANK(Regressions!A136), " ", Regressions!A136)</f>
        <v>San Marino</v>
      </c>
      <c r="B126" s="321">
        <f>IF(ISBLANK(Regressions!B136), " ", Regressions!B136)</f>
        <v>2029</v>
      </c>
      <c r="C126" s="326" t="str">
        <f>IF(ISBLANK(Regressions!C136), " ", Regressions!C136)</f>
        <v>Pre-primary</v>
      </c>
      <c r="D126" s="322" t="str">
        <f>IF(ISBLANK(Regressions!D136), " ", Regressions!D136)</f>
        <v> </v>
      </c>
      <c r="E126" s="200" t="e">
        <f>IF(ISNUMBER(Regressions!E136),ROUND(Regressions!E136, 1), NA())</f>
        <v>#N/A</v>
      </c>
      <c r="F126" s="323" t="e">
        <f>IF(ISNUMBER(Regressions!F136),ROUND(Regressions!F136, 1), NA())</f>
        <v>#N/A</v>
      </c>
      <c r="G126" s="222" t="e">
        <f>IF(ISNUMBER(Regressions!G136),ROUND(Regressions!G136, 1), NA())</f>
        <v>#N/A</v>
      </c>
      <c r="H126" s="324" t="e">
        <f>IF(ISNUMBER(Regressions!H136),ROUND(Regressions!H136, 1), NA())</f>
        <v>#N/A</v>
      </c>
      <c r="I126" s="223" t="e">
        <f>IF(ISNUMBER(Regressions!I136),ROUND(Regressions!I136, 1), NA())</f>
        <v>#N/A</v>
      </c>
      <c r="J126" s="325" t="e">
        <f>IF(ISNUMBER(Regressions!K136),ROUND(Regressions!K136, 1), NA())</f>
        <v>#N/A</v>
      </c>
      <c r="K126" s="323" t="e">
        <f>IF(ISNUMBER(Regressions!L136),ROUND(Regressions!L136, 1), NA())</f>
        <v>#N/A</v>
      </c>
      <c r="L126" s="224" t="e">
        <f>IF(ISNUMBER(Regressions!M136),ROUND(Regressions!M136, 1), NA())</f>
        <v>#N/A</v>
      </c>
      <c r="M126" s="324" t="e">
        <f>IF(ISNUMBER(Regressions!N136),ROUND(Regressions!N136, 1), NA())</f>
        <v>#N/A</v>
      </c>
      <c r="N126" s="223" t="e">
        <f>IF(ISNUMBER(Regressions!O136),ROUND(Regressions!O136, 1), NA())</f>
        <v>#N/A</v>
      </c>
      <c r="O126" s="325" t="e">
        <f>IF(ISNUMBER(Regressions!Q136),ROUND(Regressions!Q136, 1), NA())</f>
        <v>#N/A</v>
      </c>
      <c r="P126" s="323" t="e">
        <f>IF(ISNUMBER(Regressions!R136),ROUND(Regressions!R136, 1), NA())</f>
        <v>#N/A</v>
      </c>
      <c r="Q126" s="201" t="e">
        <f>IF(ISNUMBER(Regressions!S136),ROUND(Regressions!S136, 1), NA())</f>
        <v>#N/A</v>
      </c>
      <c r="R126" s="324" t="e">
        <f>IF(ISNUMBER(Regressions!T136),ROUND(Regressions!T136, 1), NA())</f>
        <v>#N/A</v>
      </c>
      <c r="S126" s="223" t="e">
        <f>IF(ISNUMBER(Regressions!U136),ROUND(Regressions!U136, 1), NA())</f>
        <v>#N/A</v>
      </c>
    </row>
    <row xmlns:x14ac="http://schemas.microsoft.com/office/spreadsheetml/2009/9/ac" r="127" hidden="true" x14ac:dyDescent="0.2">
      <c r="A127" s="320" t="str">
        <f>IF(ISBLANK(Regressions!A137), " ", Regressions!A137)</f>
        <v>San Marino</v>
      </c>
      <c r="B127" s="321">
        <f>IF(ISBLANK(Regressions!B137), " ", Regressions!B137)</f>
        <v>2030</v>
      </c>
      <c r="C127" s="326" t="str">
        <f>IF(ISBLANK(Regressions!C137), " ", Regressions!C137)</f>
        <v>Pre-primary</v>
      </c>
      <c r="D127" s="322" t="str">
        <f>IF(ISBLANK(Regressions!D137), " ", Regressions!D137)</f>
        <v> </v>
      </c>
      <c r="E127" s="200" t="e">
        <f>IF(ISNUMBER(Regressions!E137),ROUND(Regressions!E137, 1), NA())</f>
        <v>#N/A</v>
      </c>
      <c r="F127" s="323" t="e">
        <f>IF(ISNUMBER(Regressions!F137),ROUND(Regressions!F137, 1), NA())</f>
        <v>#N/A</v>
      </c>
      <c r="G127" s="222" t="e">
        <f>IF(ISNUMBER(Regressions!G137),ROUND(Regressions!G137, 1), NA())</f>
        <v>#N/A</v>
      </c>
      <c r="H127" s="324" t="e">
        <f>IF(ISNUMBER(Regressions!H137),ROUND(Regressions!H137, 1), NA())</f>
        <v>#N/A</v>
      </c>
      <c r="I127" s="223" t="e">
        <f>IF(ISNUMBER(Regressions!I137),ROUND(Regressions!I137, 1), NA())</f>
        <v>#N/A</v>
      </c>
      <c r="J127" s="325" t="e">
        <f>IF(ISNUMBER(Regressions!K137),ROUND(Regressions!K137, 1), NA())</f>
        <v>#N/A</v>
      </c>
      <c r="K127" s="323" t="e">
        <f>IF(ISNUMBER(Regressions!L137),ROUND(Regressions!L137, 1), NA())</f>
        <v>#N/A</v>
      </c>
      <c r="L127" s="224" t="e">
        <f>IF(ISNUMBER(Regressions!M137),ROUND(Regressions!M137, 1), NA())</f>
        <v>#N/A</v>
      </c>
      <c r="M127" s="324" t="e">
        <f>IF(ISNUMBER(Regressions!N137),ROUND(Regressions!N137, 1), NA())</f>
        <v>#N/A</v>
      </c>
      <c r="N127" s="223" t="e">
        <f>IF(ISNUMBER(Regressions!O137),ROUND(Regressions!O137, 1), NA())</f>
        <v>#N/A</v>
      </c>
      <c r="O127" s="325" t="e">
        <f>IF(ISNUMBER(Regressions!Q137),ROUND(Regressions!Q137, 1), NA())</f>
        <v>#N/A</v>
      </c>
      <c r="P127" s="323" t="e">
        <f>IF(ISNUMBER(Regressions!R137),ROUND(Regressions!R137, 1), NA())</f>
        <v>#N/A</v>
      </c>
      <c r="Q127" s="201" t="e">
        <f>IF(ISNUMBER(Regressions!S137),ROUND(Regressions!S137, 1), NA())</f>
        <v>#N/A</v>
      </c>
      <c r="R127" s="324" t="e">
        <f>IF(ISNUMBER(Regressions!T137),ROUND(Regressions!T137, 1), NA())</f>
        <v>#N/A</v>
      </c>
      <c r="S127" s="223" t="e">
        <f>IF(ISNUMBER(Regressions!U137),ROUND(Regressions!U137, 1), NA())</f>
        <v>#N/A</v>
      </c>
    </row>
    <row xmlns:x14ac="http://schemas.microsoft.com/office/spreadsheetml/2009/9/ac" r="128" x14ac:dyDescent="0.2">
      <c r="A128" s="320" t="str">
        <f>IF(ISBLANK(Regressions!A138), " ", Regressions!A138)</f>
        <v>San Marino</v>
      </c>
      <c r="B128" s="321">
        <f>IF(ISBLANK(Regressions!B138), " ", Regressions!B138)</f>
        <v>2000</v>
      </c>
      <c r="C128" s="326" t="str">
        <f>IF(ISBLANK(Regressions!C138), " ", Regressions!C138)</f>
        <v>Primary</v>
      </c>
      <c r="D128" s="322">
        <f>IF(ISBLANK(Regressions!D138), " ", Regressions!D138)</f>
        <v>1353</v>
      </c>
      <c r="E128" s="200">
        <f>IF(ISNUMBER(Regressions!E138),ROUND(Regressions!E138, 1), NA())</f>
        <v>100</v>
      </c>
      <c r="F128" s="323">
        <f>IF(ISNUMBER(Regressions!F138),ROUND(Regressions!F138, 1), NA())</f>
        <v>100</v>
      </c>
      <c r="G128" s="222">
        <f>IF(ISNUMBER(Regressions!G138),ROUND(Regressions!G138, 1), NA())</f>
        <v>100</v>
      </c>
      <c r="H128" s="324">
        <f>IF(ISNUMBER(Regressions!H138),ROUND(Regressions!H138, 1), NA())</f>
        <v>0</v>
      </c>
      <c r="I128" s="223">
        <f>IF(ISNUMBER(Regressions!I138),ROUND(Regressions!I138, 1), NA())</f>
        <v>0</v>
      </c>
      <c r="J128" s="325">
        <f>IF(ISNUMBER(Regressions!K138),ROUND(Regressions!K138, 1), NA())</f>
        <v>100</v>
      </c>
      <c r="K128" s="323">
        <f>IF(ISNUMBER(Regressions!L138),ROUND(Regressions!L138, 1), NA())</f>
        <v>100</v>
      </c>
      <c r="L128" s="224">
        <f>IF(ISNUMBER(Regressions!M138),ROUND(Regressions!M138, 1), NA())</f>
        <v>100</v>
      </c>
      <c r="M128" s="324">
        <f>IF(ISNUMBER(Regressions!N138),ROUND(Regressions!N138, 1), NA())</f>
        <v>0</v>
      </c>
      <c r="N128" s="223">
        <f>IF(ISNUMBER(Regressions!O138),ROUND(Regressions!O138, 1), NA())</f>
        <v>0</v>
      </c>
      <c r="O128" s="325">
        <f>IF(ISNUMBER(Regressions!Q138),ROUND(Regressions!Q138, 1), NA())</f>
        <v>100</v>
      </c>
      <c r="P128" s="323">
        <f>IF(ISNUMBER(Regressions!R138),ROUND(Regressions!R138, 1), NA())</f>
        <v>100</v>
      </c>
      <c r="Q128" s="201">
        <f>IF(ISNUMBER(Regressions!S138),ROUND(Regressions!S138, 1), NA())</f>
        <v>100</v>
      </c>
      <c r="R128" s="324">
        <f>IF(ISNUMBER(Regressions!T138),ROUND(Regressions!T138, 1), NA())</f>
        <v>0</v>
      </c>
      <c r="S128" s="223">
        <f>IF(ISNUMBER(Regressions!U138),ROUND(Regressions!U138, 1), NA())</f>
        <v>0</v>
      </c>
    </row>
    <row xmlns:x14ac="http://schemas.microsoft.com/office/spreadsheetml/2009/9/ac" r="129" x14ac:dyDescent="0.2">
      <c r="A129" s="320" t="str">
        <f>IF(ISBLANK(Regressions!A139), " ", Regressions!A139)</f>
        <v>San Marino</v>
      </c>
      <c r="B129" s="321">
        <f>IF(ISBLANK(Regressions!B139), " ", Regressions!B139)</f>
        <v>2001</v>
      </c>
      <c r="C129" s="326" t="str">
        <f>IF(ISBLANK(Regressions!C139), " ", Regressions!C139)</f>
        <v>Primary</v>
      </c>
      <c r="D129" s="322">
        <f>IF(ISBLANK(Regressions!D139), " ", Regressions!D139)</f>
        <v>1360</v>
      </c>
      <c r="E129" s="200">
        <f>IF(ISNUMBER(Regressions!E139),ROUND(Regressions!E139, 1), NA())</f>
        <v>100</v>
      </c>
      <c r="F129" s="323">
        <f>IF(ISNUMBER(Regressions!F139),ROUND(Regressions!F139, 1), NA())</f>
        <v>100</v>
      </c>
      <c r="G129" s="222">
        <f>IF(ISNUMBER(Regressions!G139),ROUND(Regressions!G139, 1), NA())</f>
        <v>100</v>
      </c>
      <c r="H129" s="324">
        <f>IF(ISNUMBER(Regressions!H139),ROUND(Regressions!H139, 1), NA())</f>
        <v>0</v>
      </c>
      <c r="I129" s="223">
        <f>IF(ISNUMBER(Regressions!I139),ROUND(Regressions!I139, 1), NA())</f>
        <v>0</v>
      </c>
      <c r="J129" s="325">
        <f>IF(ISNUMBER(Regressions!K139),ROUND(Regressions!K139, 1), NA())</f>
        <v>100</v>
      </c>
      <c r="K129" s="323">
        <f>IF(ISNUMBER(Regressions!L139),ROUND(Regressions!L139, 1), NA())</f>
        <v>100</v>
      </c>
      <c r="L129" s="224">
        <f>IF(ISNUMBER(Regressions!M139),ROUND(Regressions!M139, 1), NA())</f>
        <v>100</v>
      </c>
      <c r="M129" s="324">
        <f>IF(ISNUMBER(Regressions!N139),ROUND(Regressions!N139, 1), NA())</f>
        <v>0</v>
      </c>
      <c r="N129" s="223">
        <f>IF(ISNUMBER(Regressions!O139),ROUND(Regressions!O139, 1), NA())</f>
        <v>0</v>
      </c>
      <c r="O129" s="325">
        <f>IF(ISNUMBER(Regressions!Q139),ROUND(Regressions!Q139, 1), NA())</f>
        <v>100</v>
      </c>
      <c r="P129" s="323">
        <f>IF(ISNUMBER(Regressions!R139),ROUND(Regressions!R139, 1), NA())</f>
        <v>100</v>
      </c>
      <c r="Q129" s="201">
        <f>IF(ISNUMBER(Regressions!S139),ROUND(Regressions!S139, 1), NA())</f>
        <v>100</v>
      </c>
      <c r="R129" s="324">
        <f>IF(ISNUMBER(Regressions!T139),ROUND(Regressions!T139, 1), NA())</f>
        <v>0</v>
      </c>
      <c r="S129" s="223">
        <f>IF(ISNUMBER(Regressions!U139),ROUND(Regressions!U139, 1), NA())</f>
        <v>0</v>
      </c>
    </row>
    <row xmlns:x14ac="http://schemas.microsoft.com/office/spreadsheetml/2009/9/ac" r="130" x14ac:dyDescent="0.2">
      <c r="A130" s="320" t="str">
        <f>IF(ISBLANK(Regressions!A140), " ", Regressions!A140)</f>
        <v>San Marino</v>
      </c>
      <c r="B130" s="321">
        <f>IF(ISBLANK(Regressions!B140), " ", Regressions!B140)</f>
        <v>2002</v>
      </c>
      <c r="C130" s="326" t="str">
        <f>IF(ISBLANK(Regressions!C140), " ", Regressions!C140)</f>
        <v>Primary</v>
      </c>
      <c r="D130" s="322">
        <f>IF(ISBLANK(Regressions!D140), " ", Regressions!D140)</f>
        <v>1410</v>
      </c>
      <c r="E130" s="200">
        <f>IF(ISNUMBER(Regressions!E140),ROUND(Regressions!E140, 1), NA())</f>
        <v>100</v>
      </c>
      <c r="F130" s="323">
        <f>IF(ISNUMBER(Regressions!F140),ROUND(Regressions!F140, 1), NA())</f>
        <v>100</v>
      </c>
      <c r="G130" s="222">
        <f>IF(ISNUMBER(Regressions!G140),ROUND(Regressions!G140, 1), NA())</f>
        <v>100</v>
      </c>
      <c r="H130" s="324">
        <f>IF(ISNUMBER(Regressions!H140),ROUND(Regressions!H140, 1), NA())</f>
        <v>0</v>
      </c>
      <c r="I130" s="223">
        <f>IF(ISNUMBER(Regressions!I140),ROUND(Regressions!I140, 1), NA())</f>
        <v>0</v>
      </c>
      <c r="J130" s="325">
        <f>IF(ISNUMBER(Regressions!K140),ROUND(Regressions!K140, 1), NA())</f>
        <v>100</v>
      </c>
      <c r="K130" s="323">
        <f>IF(ISNUMBER(Regressions!L140),ROUND(Regressions!L140, 1), NA())</f>
        <v>100</v>
      </c>
      <c r="L130" s="224">
        <f>IF(ISNUMBER(Regressions!M140),ROUND(Regressions!M140, 1), NA())</f>
        <v>100</v>
      </c>
      <c r="M130" s="324">
        <f>IF(ISNUMBER(Regressions!N140),ROUND(Regressions!N140, 1), NA())</f>
        <v>0</v>
      </c>
      <c r="N130" s="223">
        <f>IF(ISNUMBER(Regressions!O140),ROUND(Regressions!O140, 1), NA())</f>
        <v>0</v>
      </c>
      <c r="O130" s="325">
        <f>IF(ISNUMBER(Regressions!Q140),ROUND(Regressions!Q140, 1), NA())</f>
        <v>100</v>
      </c>
      <c r="P130" s="323">
        <f>IF(ISNUMBER(Regressions!R140),ROUND(Regressions!R140, 1), NA())</f>
        <v>100</v>
      </c>
      <c r="Q130" s="201">
        <f>IF(ISNUMBER(Regressions!S140),ROUND(Regressions!S140, 1), NA())</f>
        <v>100</v>
      </c>
      <c r="R130" s="324">
        <f>IF(ISNUMBER(Regressions!T140),ROUND(Regressions!T140, 1), NA())</f>
        <v>0</v>
      </c>
      <c r="S130" s="223">
        <f>IF(ISNUMBER(Regressions!U140),ROUND(Regressions!U140, 1), NA())</f>
        <v>0</v>
      </c>
    </row>
    <row xmlns:x14ac="http://schemas.microsoft.com/office/spreadsheetml/2009/9/ac" r="131" x14ac:dyDescent="0.2">
      <c r="A131" s="320" t="str">
        <f>IF(ISBLANK(Regressions!A141), " ", Regressions!A141)</f>
        <v>San Marino</v>
      </c>
      <c r="B131" s="321">
        <f>IF(ISBLANK(Regressions!B141), " ", Regressions!B141)</f>
        <v>2003</v>
      </c>
      <c r="C131" s="326" t="str">
        <f>IF(ISBLANK(Regressions!C141), " ", Regressions!C141)</f>
        <v>Primary</v>
      </c>
      <c r="D131" s="322">
        <f>IF(ISBLANK(Regressions!D141), " ", Regressions!D141)</f>
        <v>1471</v>
      </c>
      <c r="E131" s="200">
        <f>IF(ISNUMBER(Regressions!E141),ROUND(Regressions!E141, 1), NA())</f>
        <v>100</v>
      </c>
      <c r="F131" s="323">
        <f>IF(ISNUMBER(Regressions!F141),ROUND(Regressions!F141, 1), NA())</f>
        <v>100</v>
      </c>
      <c r="G131" s="222">
        <f>IF(ISNUMBER(Regressions!G141),ROUND(Regressions!G141, 1), NA())</f>
        <v>100</v>
      </c>
      <c r="H131" s="324">
        <f>IF(ISNUMBER(Regressions!H141),ROUND(Regressions!H141, 1), NA())</f>
        <v>0</v>
      </c>
      <c r="I131" s="223">
        <f>IF(ISNUMBER(Regressions!I141),ROUND(Regressions!I141, 1), NA())</f>
        <v>0</v>
      </c>
      <c r="J131" s="325">
        <f>IF(ISNUMBER(Regressions!K141),ROUND(Regressions!K141, 1), NA())</f>
        <v>100</v>
      </c>
      <c r="K131" s="323">
        <f>IF(ISNUMBER(Regressions!L141),ROUND(Regressions!L141, 1), NA())</f>
        <v>100</v>
      </c>
      <c r="L131" s="224">
        <f>IF(ISNUMBER(Regressions!M141),ROUND(Regressions!M141, 1), NA())</f>
        <v>100</v>
      </c>
      <c r="M131" s="324">
        <f>IF(ISNUMBER(Regressions!N141),ROUND(Regressions!N141, 1), NA())</f>
        <v>0</v>
      </c>
      <c r="N131" s="223">
        <f>IF(ISNUMBER(Regressions!O141),ROUND(Regressions!O141, 1), NA())</f>
        <v>0</v>
      </c>
      <c r="O131" s="325">
        <f>IF(ISNUMBER(Regressions!Q141),ROUND(Regressions!Q141, 1), NA())</f>
        <v>100</v>
      </c>
      <c r="P131" s="323">
        <f>IF(ISNUMBER(Regressions!R141),ROUND(Regressions!R141, 1), NA())</f>
        <v>100</v>
      </c>
      <c r="Q131" s="201">
        <f>IF(ISNUMBER(Regressions!S141),ROUND(Regressions!S141, 1), NA())</f>
        <v>100</v>
      </c>
      <c r="R131" s="324">
        <f>IF(ISNUMBER(Regressions!T141),ROUND(Regressions!T141, 1), NA())</f>
        <v>0</v>
      </c>
      <c r="S131" s="223">
        <f>IF(ISNUMBER(Regressions!U141),ROUND(Regressions!U141, 1), NA())</f>
        <v>0</v>
      </c>
    </row>
    <row xmlns:x14ac="http://schemas.microsoft.com/office/spreadsheetml/2009/9/ac" r="132" x14ac:dyDescent="0.2">
      <c r="A132" s="320" t="str">
        <f>IF(ISBLANK(Regressions!A142), " ", Regressions!A142)</f>
        <v>San Marino</v>
      </c>
      <c r="B132" s="321">
        <f>IF(ISBLANK(Regressions!B142), " ", Regressions!B142)</f>
        <v>2004</v>
      </c>
      <c r="C132" s="326" t="str">
        <f>IF(ISBLANK(Regressions!C142), " ", Regressions!C142)</f>
        <v>Primary</v>
      </c>
      <c r="D132" s="322">
        <f>IF(ISBLANK(Regressions!D142), " ", Regressions!D142)</f>
        <v>1520</v>
      </c>
      <c r="E132" s="200">
        <f>IF(ISNUMBER(Regressions!E142),ROUND(Regressions!E142, 1), NA())</f>
        <v>100</v>
      </c>
      <c r="F132" s="323">
        <f>IF(ISNUMBER(Regressions!F142),ROUND(Regressions!F142, 1), NA())</f>
        <v>100</v>
      </c>
      <c r="G132" s="222">
        <f>IF(ISNUMBER(Regressions!G142),ROUND(Regressions!G142, 1), NA())</f>
        <v>100</v>
      </c>
      <c r="H132" s="324">
        <f>IF(ISNUMBER(Regressions!H142),ROUND(Regressions!H142, 1), NA())</f>
        <v>0</v>
      </c>
      <c r="I132" s="223">
        <f>IF(ISNUMBER(Regressions!I142),ROUND(Regressions!I142, 1), NA())</f>
        <v>0</v>
      </c>
      <c r="J132" s="325">
        <f>IF(ISNUMBER(Regressions!K142),ROUND(Regressions!K142, 1), NA())</f>
        <v>100</v>
      </c>
      <c r="K132" s="323">
        <f>IF(ISNUMBER(Regressions!L142),ROUND(Regressions!L142, 1), NA())</f>
        <v>100</v>
      </c>
      <c r="L132" s="224">
        <f>IF(ISNUMBER(Regressions!M142),ROUND(Regressions!M142, 1), NA())</f>
        <v>100</v>
      </c>
      <c r="M132" s="324">
        <f>IF(ISNUMBER(Regressions!N142),ROUND(Regressions!N142, 1), NA())</f>
        <v>0</v>
      </c>
      <c r="N132" s="223">
        <f>IF(ISNUMBER(Regressions!O142),ROUND(Regressions!O142, 1), NA())</f>
        <v>0</v>
      </c>
      <c r="O132" s="325">
        <f>IF(ISNUMBER(Regressions!Q142),ROUND(Regressions!Q142, 1), NA())</f>
        <v>100</v>
      </c>
      <c r="P132" s="323">
        <f>IF(ISNUMBER(Regressions!R142),ROUND(Regressions!R142, 1), NA())</f>
        <v>100</v>
      </c>
      <c r="Q132" s="201">
        <f>IF(ISNUMBER(Regressions!S142),ROUND(Regressions!S142, 1), NA())</f>
        <v>100</v>
      </c>
      <c r="R132" s="324">
        <f>IF(ISNUMBER(Regressions!T142),ROUND(Regressions!T142, 1), NA())</f>
        <v>0</v>
      </c>
      <c r="S132" s="223">
        <f>IF(ISNUMBER(Regressions!U142),ROUND(Regressions!U142, 1), NA())</f>
        <v>0</v>
      </c>
    </row>
    <row xmlns:x14ac="http://schemas.microsoft.com/office/spreadsheetml/2009/9/ac" r="133" x14ac:dyDescent="0.2">
      <c r="A133" s="320" t="str">
        <f>IF(ISBLANK(Regressions!A143), " ", Regressions!A143)</f>
        <v>San Marino</v>
      </c>
      <c r="B133" s="321">
        <f>IF(ISBLANK(Regressions!B143), " ", Regressions!B143)</f>
        <v>2005</v>
      </c>
      <c r="C133" s="326" t="str">
        <f>IF(ISBLANK(Regressions!C143), " ", Regressions!C143)</f>
        <v>Primary</v>
      </c>
      <c r="D133" s="322">
        <f>IF(ISBLANK(Regressions!D143), " ", Regressions!D143)</f>
        <v>1581</v>
      </c>
      <c r="E133" s="200">
        <f>IF(ISNUMBER(Regressions!E143),ROUND(Regressions!E143, 1), NA())</f>
        <v>100</v>
      </c>
      <c r="F133" s="323">
        <f>IF(ISNUMBER(Regressions!F143),ROUND(Regressions!F143, 1), NA())</f>
        <v>100</v>
      </c>
      <c r="G133" s="222">
        <f>IF(ISNUMBER(Regressions!G143),ROUND(Regressions!G143, 1), NA())</f>
        <v>100</v>
      </c>
      <c r="H133" s="324">
        <f>IF(ISNUMBER(Regressions!H143),ROUND(Regressions!H143, 1), NA())</f>
        <v>0</v>
      </c>
      <c r="I133" s="223">
        <f>IF(ISNUMBER(Regressions!I143),ROUND(Regressions!I143, 1), NA())</f>
        <v>0</v>
      </c>
      <c r="J133" s="325">
        <f>IF(ISNUMBER(Regressions!K143),ROUND(Regressions!K143, 1), NA())</f>
        <v>100</v>
      </c>
      <c r="K133" s="323">
        <f>IF(ISNUMBER(Regressions!L143),ROUND(Regressions!L143, 1), NA())</f>
        <v>100</v>
      </c>
      <c r="L133" s="224">
        <f>IF(ISNUMBER(Regressions!M143),ROUND(Regressions!M143, 1), NA())</f>
        <v>100</v>
      </c>
      <c r="M133" s="324">
        <f>IF(ISNUMBER(Regressions!N143),ROUND(Regressions!N143, 1), NA())</f>
        <v>0</v>
      </c>
      <c r="N133" s="223">
        <f>IF(ISNUMBER(Regressions!O143),ROUND(Regressions!O143, 1), NA())</f>
        <v>0</v>
      </c>
      <c r="O133" s="325">
        <f>IF(ISNUMBER(Regressions!Q143),ROUND(Regressions!Q143, 1), NA())</f>
        <v>100</v>
      </c>
      <c r="P133" s="323">
        <f>IF(ISNUMBER(Regressions!R143),ROUND(Regressions!R143, 1), NA())</f>
        <v>100</v>
      </c>
      <c r="Q133" s="201">
        <f>IF(ISNUMBER(Regressions!S143),ROUND(Regressions!S143, 1), NA())</f>
        <v>100</v>
      </c>
      <c r="R133" s="324">
        <f>IF(ISNUMBER(Regressions!T143),ROUND(Regressions!T143, 1), NA())</f>
        <v>0</v>
      </c>
      <c r="S133" s="223">
        <f>IF(ISNUMBER(Regressions!U143),ROUND(Regressions!U143, 1), NA())</f>
        <v>0</v>
      </c>
    </row>
    <row xmlns:x14ac="http://schemas.microsoft.com/office/spreadsheetml/2009/9/ac" r="134" x14ac:dyDescent="0.2">
      <c r="A134" s="320" t="str">
        <f>IF(ISBLANK(Regressions!A144), " ", Regressions!A144)</f>
        <v>San Marino</v>
      </c>
      <c r="B134" s="321">
        <f>IF(ISBLANK(Regressions!B144), " ", Regressions!B144)</f>
        <v>2006</v>
      </c>
      <c r="C134" s="326" t="str">
        <f>IF(ISBLANK(Regressions!C144), " ", Regressions!C144)</f>
        <v>Primary</v>
      </c>
      <c r="D134" s="322">
        <f>IF(ISBLANK(Regressions!D144), " ", Regressions!D144)</f>
        <v>1614</v>
      </c>
      <c r="E134" s="200">
        <f>IF(ISNUMBER(Regressions!E144),ROUND(Regressions!E144, 1), NA())</f>
        <v>100</v>
      </c>
      <c r="F134" s="323">
        <f>IF(ISNUMBER(Regressions!F144),ROUND(Regressions!F144, 1), NA())</f>
        <v>100</v>
      </c>
      <c r="G134" s="222">
        <f>IF(ISNUMBER(Regressions!G144),ROUND(Regressions!G144, 1), NA())</f>
        <v>100</v>
      </c>
      <c r="H134" s="324">
        <f>IF(ISNUMBER(Regressions!H144),ROUND(Regressions!H144, 1), NA())</f>
        <v>0</v>
      </c>
      <c r="I134" s="223">
        <f>IF(ISNUMBER(Regressions!I144),ROUND(Regressions!I144, 1), NA())</f>
        <v>0</v>
      </c>
      <c r="J134" s="325">
        <f>IF(ISNUMBER(Regressions!K144),ROUND(Regressions!K144, 1), NA())</f>
        <v>100</v>
      </c>
      <c r="K134" s="323">
        <f>IF(ISNUMBER(Regressions!L144),ROUND(Regressions!L144, 1), NA())</f>
        <v>100</v>
      </c>
      <c r="L134" s="224">
        <f>IF(ISNUMBER(Regressions!M144),ROUND(Regressions!M144, 1), NA())</f>
        <v>100</v>
      </c>
      <c r="M134" s="324">
        <f>IF(ISNUMBER(Regressions!N144),ROUND(Regressions!N144, 1), NA())</f>
        <v>0</v>
      </c>
      <c r="N134" s="223">
        <f>IF(ISNUMBER(Regressions!O144),ROUND(Regressions!O144, 1), NA())</f>
        <v>0</v>
      </c>
      <c r="O134" s="325">
        <f>IF(ISNUMBER(Regressions!Q144),ROUND(Regressions!Q144, 1), NA())</f>
        <v>100</v>
      </c>
      <c r="P134" s="323">
        <f>IF(ISNUMBER(Regressions!R144),ROUND(Regressions!R144, 1), NA())</f>
        <v>100</v>
      </c>
      <c r="Q134" s="201">
        <f>IF(ISNUMBER(Regressions!S144),ROUND(Regressions!S144, 1), NA())</f>
        <v>100</v>
      </c>
      <c r="R134" s="324">
        <f>IF(ISNUMBER(Regressions!T144),ROUND(Regressions!T144, 1), NA())</f>
        <v>0</v>
      </c>
      <c r="S134" s="223">
        <f>IF(ISNUMBER(Regressions!U144),ROUND(Regressions!U144, 1), NA())</f>
        <v>0</v>
      </c>
    </row>
    <row xmlns:x14ac="http://schemas.microsoft.com/office/spreadsheetml/2009/9/ac" r="135" x14ac:dyDescent="0.2">
      <c r="A135" s="320" t="str">
        <f>IF(ISBLANK(Regressions!A145), " ", Regressions!A145)</f>
        <v>San Marino</v>
      </c>
      <c r="B135" s="321">
        <f>IF(ISBLANK(Regressions!B145), " ", Regressions!B145)</f>
        <v>2007</v>
      </c>
      <c r="C135" s="326" t="str">
        <f>IF(ISBLANK(Regressions!C145), " ", Regressions!C145)</f>
        <v>Primary</v>
      </c>
      <c r="D135" s="322">
        <f>IF(ISBLANK(Regressions!D145), " ", Regressions!D145)</f>
        <v>1669</v>
      </c>
      <c r="E135" s="200">
        <f>IF(ISNUMBER(Regressions!E145),ROUND(Regressions!E145, 1), NA())</f>
        <v>100</v>
      </c>
      <c r="F135" s="323">
        <f>IF(ISNUMBER(Regressions!F145),ROUND(Regressions!F145, 1), NA())</f>
        <v>100</v>
      </c>
      <c r="G135" s="222">
        <f>IF(ISNUMBER(Regressions!G145),ROUND(Regressions!G145, 1), NA())</f>
        <v>100</v>
      </c>
      <c r="H135" s="324">
        <f>IF(ISNUMBER(Regressions!H145),ROUND(Regressions!H145, 1), NA())</f>
        <v>0</v>
      </c>
      <c r="I135" s="223">
        <f>IF(ISNUMBER(Regressions!I145),ROUND(Regressions!I145, 1), NA())</f>
        <v>0</v>
      </c>
      <c r="J135" s="325">
        <f>IF(ISNUMBER(Regressions!K145),ROUND(Regressions!K145, 1), NA())</f>
        <v>100</v>
      </c>
      <c r="K135" s="323">
        <f>IF(ISNUMBER(Regressions!L145),ROUND(Regressions!L145, 1), NA())</f>
        <v>100</v>
      </c>
      <c r="L135" s="224">
        <f>IF(ISNUMBER(Regressions!M145),ROUND(Regressions!M145, 1), NA())</f>
        <v>100</v>
      </c>
      <c r="M135" s="324">
        <f>IF(ISNUMBER(Regressions!N145),ROUND(Regressions!N145, 1), NA())</f>
        <v>0</v>
      </c>
      <c r="N135" s="223">
        <f>IF(ISNUMBER(Regressions!O145),ROUND(Regressions!O145, 1), NA())</f>
        <v>0</v>
      </c>
      <c r="O135" s="325">
        <f>IF(ISNUMBER(Regressions!Q145),ROUND(Regressions!Q145, 1), NA())</f>
        <v>100</v>
      </c>
      <c r="P135" s="323">
        <f>IF(ISNUMBER(Regressions!R145),ROUND(Regressions!R145, 1), NA())</f>
        <v>100</v>
      </c>
      <c r="Q135" s="201">
        <f>IF(ISNUMBER(Regressions!S145),ROUND(Regressions!S145, 1), NA())</f>
        <v>100</v>
      </c>
      <c r="R135" s="324">
        <f>IF(ISNUMBER(Regressions!T145),ROUND(Regressions!T145, 1), NA())</f>
        <v>0</v>
      </c>
      <c r="S135" s="223">
        <f>IF(ISNUMBER(Regressions!U145),ROUND(Regressions!U145, 1), NA())</f>
        <v>0</v>
      </c>
    </row>
    <row xmlns:x14ac="http://schemas.microsoft.com/office/spreadsheetml/2009/9/ac" r="136" x14ac:dyDescent="0.2">
      <c r="A136" s="320" t="str">
        <f>IF(ISBLANK(Regressions!A146), " ", Regressions!A146)</f>
        <v>San Marino</v>
      </c>
      <c r="B136" s="321">
        <f>IF(ISBLANK(Regressions!B146), " ", Regressions!B146)</f>
        <v>2008</v>
      </c>
      <c r="C136" s="326" t="str">
        <f>IF(ISBLANK(Regressions!C146), " ", Regressions!C146)</f>
        <v>Primary</v>
      </c>
      <c r="D136" s="322">
        <f>IF(ISBLANK(Regressions!D146), " ", Regressions!D146)</f>
        <v>1687</v>
      </c>
      <c r="E136" s="200">
        <f>IF(ISNUMBER(Regressions!E146),ROUND(Regressions!E146, 1), NA())</f>
        <v>100</v>
      </c>
      <c r="F136" s="323">
        <f>IF(ISNUMBER(Regressions!F146),ROUND(Regressions!F146, 1), NA())</f>
        <v>100</v>
      </c>
      <c r="G136" s="222">
        <f>IF(ISNUMBER(Regressions!G146),ROUND(Regressions!G146, 1), NA())</f>
        <v>100</v>
      </c>
      <c r="H136" s="324">
        <f>IF(ISNUMBER(Regressions!H146),ROUND(Regressions!H146, 1), NA())</f>
        <v>0</v>
      </c>
      <c r="I136" s="223">
        <f>IF(ISNUMBER(Regressions!I146),ROUND(Regressions!I146, 1), NA())</f>
        <v>0</v>
      </c>
      <c r="J136" s="325">
        <f>IF(ISNUMBER(Regressions!K146),ROUND(Regressions!K146, 1), NA())</f>
        <v>100</v>
      </c>
      <c r="K136" s="323">
        <f>IF(ISNUMBER(Regressions!L146),ROUND(Regressions!L146, 1), NA())</f>
        <v>100</v>
      </c>
      <c r="L136" s="224">
        <f>IF(ISNUMBER(Regressions!M146),ROUND(Regressions!M146, 1), NA())</f>
        <v>100</v>
      </c>
      <c r="M136" s="324">
        <f>IF(ISNUMBER(Regressions!N146),ROUND(Regressions!N146, 1), NA())</f>
        <v>0</v>
      </c>
      <c r="N136" s="223">
        <f>IF(ISNUMBER(Regressions!O146),ROUND(Regressions!O146, 1), NA())</f>
        <v>0</v>
      </c>
      <c r="O136" s="325">
        <f>IF(ISNUMBER(Regressions!Q146),ROUND(Regressions!Q146, 1), NA())</f>
        <v>100</v>
      </c>
      <c r="P136" s="323">
        <f>IF(ISNUMBER(Regressions!R146),ROUND(Regressions!R146, 1), NA())</f>
        <v>100</v>
      </c>
      <c r="Q136" s="201">
        <f>IF(ISNUMBER(Regressions!S146),ROUND(Regressions!S146, 1), NA())</f>
        <v>100</v>
      </c>
      <c r="R136" s="324">
        <f>IF(ISNUMBER(Regressions!T146),ROUND(Regressions!T146, 1), NA())</f>
        <v>0</v>
      </c>
      <c r="S136" s="223">
        <f>IF(ISNUMBER(Regressions!U146),ROUND(Regressions!U146, 1), NA())</f>
        <v>0</v>
      </c>
    </row>
    <row xmlns:x14ac="http://schemas.microsoft.com/office/spreadsheetml/2009/9/ac" r="137" x14ac:dyDescent="0.2">
      <c r="A137" s="320" t="str">
        <f>IF(ISBLANK(Regressions!A147), " ", Regressions!A147)</f>
        <v>San Marino</v>
      </c>
      <c r="B137" s="321">
        <f>IF(ISBLANK(Regressions!B147), " ", Regressions!B147)</f>
        <v>2009</v>
      </c>
      <c r="C137" s="326" t="str">
        <f>IF(ISBLANK(Regressions!C147), " ", Regressions!C147)</f>
        <v>Primary</v>
      </c>
      <c r="D137" s="322">
        <f>IF(ISBLANK(Regressions!D147), " ", Regressions!D147)</f>
        <v>1706</v>
      </c>
      <c r="E137" s="200">
        <f>IF(ISNUMBER(Regressions!E147),ROUND(Regressions!E147, 1), NA())</f>
        <v>100</v>
      </c>
      <c r="F137" s="323">
        <f>IF(ISNUMBER(Regressions!F147),ROUND(Regressions!F147, 1), NA())</f>
        <v>100</v>
      </c>
      <c r="G137" s="222">
        <f>IF(ISNUMBER(Regressions!G147),ROUND(Regressions!G147, 1), NA())</f>
        <v>100</v>
      </c>
      <c r="H137" s="324">
        <f>IF(ISNUMBER(Regressions!H147),ROUND(Regressions!H147, 1), NA())</f>
        <v>0</v>
      </c>
      <c r="I137" s="223">
        <f>IF(ISNUMBER(Regressions!I147),ROUND(Regressions!I147, 1), NA())</f>
        <v>0</v>
      </c>
      <c r="J137" s="325">
        <f>IF(ISNUMBER(Regressions!K147),ROUND(Regressions!K147, 1), NA())</f>
        <v>100</v>
      </c>
      <c r="K137" s="323">
        <f>IF(ISNUMBER(Regressions!L147),ROUND(Regressions!L147, 1), NA())</f>
        <v>100</v>
      </c>
      <c r="L137" s="224">
        <f>IF(ISNUMBER(Regressions!M147),ROUND(Regressions!M147, 1), NA())</f>
        <v>100</v>
      </c>
      <c r="M137" s="324">
        <f>IF(ISNUMBER(Regressions!N147),ROUND(Regressions!N147, 1), NA())</f>
        <v>0</v>
      </c>
      <c r="N137" s="223">
        <f>IF(ISNUMBER(Regressions!O147),ROUND(Regressions!O147, 1), NA())</f>
        <v>0</v>
      </c>
      <c r="O137" s="325">
        <f>IF(ISNUMBER(Regressions!Q147),ROUND(Regressions!Q147, 1), NA())</f>
        <v>100</v>
      </c>
      <c r="P137" s="323">
        <f>IF(ISNUMBER(Regressions!R147),ROUND(Regressions!R147, 1), NA())</f>
        <v>100</v>
      </c>
      <c r="Q137" s="201">
        <f>IF(ISNUMBER(Regressions!S147),ROUND(Regressions!S147, 1), NA())</f>
        <v>100</v>
      </c>
      <c r="R137" s="324">
        <f>IF(ISNUMBER(Regressions!T147),ROUND(Regressions!T147, 1), NA())</f>
        <v>0</v>
      </c>
      <c r="S137" s="223">
        <f>IF(ISNUMBER(Regressions!U147),ROUND(Regressions!U147, 1), NA())</f>
        <v>0</v>
      </c>
    </row>
    <row xmlns:x14ac="http://schemas.microsoft.com/office/spreadsheetml/2009/9/ac" r="138" x14ac:dyDescent="0.2">
      <c r="A138" s="320" t="str">
        <f>IF(ISBLANK(Regressions!A148), " ", Regressions!A148)</f>
        <v>San Marino</v>
      </c>
      <c r="B138" s="321">
        <f>IF(ISBLANK(Regressions!B148), " ", Regressions!B148)</f>
        <v>2010</v>
      </c>
      <c r="C138" s="326" t="str">
        <f>IF(ISBLANK(Regressions!C148), " ", Regressions!C148)</f>
        <v>Primary</v>
      </c>
      <c r="D138" s="322">
        <f>IF(ISBLANK(Regressions!D148), " ", Regressions!D148)</f>
        <v>1698</v>
      </c>
      <c r="E138" s="200">
        <f>IF(ISNUMBER(Regressions!E148),ROUND(Regressions!E148, 1), NA())</f>
        <v>100</v>
      </c>
      <c r="F138" s="323">
        <f>IF(ISNUMBER(Regressions!F148),ROUND(Regressions!F148, 1), NA())</f>
        <v>100</v>
      </c>
      <c r="G138" s="222">
        <f>IF(ISNUMBER(Regressions!G148),ROUND(Regressions!G148, 1), NA())</f>
        <v>100</v>
      </c>
      <c r="H138" s="324">
        <f>IF(ISNUMBER(Regressions!H148),ROUND(Regressions!H148, 1), NA())</f>
        <v>0</v>
      </c>
      <c r="I138" s="223">
        <f>IF(ISNUMBER(Regressions!I148),ROUND(Regressions!I148, 1), NA())</f>
        <v>0</v>
      </c>
      <c r="J138" s="325">
        <f>IF(ISNUMBER(Regressions!K148),ROUND(Regressions!K148, 1), NA())</f>
        <v>100</v>
      </c>
      <c r="K138" s="323">
        <f>IF(ISNUMBER(Regressions!L148),ROUND(Regressions!L148, 1), NA())</f>
        <v>100</v>
      </c>
      <c r="L138" s="224">
        <f>IF(ISNUMBER(Regressions!M148),ROUND(Regressions!M148, 1), NA())</f>
        <v>100</v>
      </c>
      <c r="M138" s="324">
        <f>IF(ISNUMBER(Regressions!N148),ROUND(Regressions!N148, 1), NA())</f>
        <v>0</v>
      </c>
      <c r="N138" s="223">
        <f>IF(ISNUMBER(Regressions!O148),ROUND(Regressions!O148, 1), NA())</f>
        <v>0</v>
      </c>
      <c r="O138" s="325">
        <f>IF(ISNUMBER(Regressions!Q148),ROUND(Regressions!Q148, 1), NA())</f>
        <v>100</v>
      </c>
      <c r="P138" s="323">
        <f>IF(ISNUMBER(Regressions!R148),ROUND(Regressions!R148, 1), NA())</f>
        <v>100</v>
      </c>
      <c r="Q138" s="201">
        <f>IF(ISNUMBER(Regressions!S148),ROUND(Regressions!S148, 1), NA())</f>
        <v>100</v>
      </c>
      <c r="R138" s="324">
        <f>IF(ISNUMBER(Regressions!T148),ROUND(Regressions!T148, 1), NA())</f>
        <v>0</v>
      </c>
      <c r="S138" s="223">
        <f>IF(ISNUMBER(Regressions!U148),ROUND(Regressions!U148, 1), NA())</f>
        <v>0</v>
      </c>
    </row>
    <row xmlns:x14ac="http://schemas.microsoft.com/office/spreadsheetml/2009/9/ac" r="139" x14ac:dyDescent="0.2">
      <c r="A139" s="320" t="str">
        <f>IF(ISBLANK(Regressions!A149), " ", Regressions!A149)</f>
        <v>San Marino</v>
      </c>
      <c r="B139" s="321">
        <f>IF(ISBLANK(Regressions!B149), " ", Regressions!B149)</f>
        <v>2011</v>
      </c>
      <c r="C139" s="326" t="str">
        <f>IF(ISBLANK(Regressions!C149), " ", Regressions!C149)</f>
        <v>Primary</v>
      </c>
      <c r="D139" s="322">
        <f>IF(ISBLANK(Regressions!D149), " ", Regressions!D149)</f>
        <v>1687</v>
      </c>
      <c r="E139" s="200">
        <f>IF(ISNUMBER(Regressions!E149),ROUND(Regressions!E149, 1), NA())</f>
        <v>100</v>
      </c>
      <c r="F139" s="323">
        <f>IF(ISNUMBER(Regressions!F149),ROUND(Regressions!F149, 1), NA())</f>
        <v>100</v>
      </c>
      <c r="G139" s="222">
        <f>IF(ISNUMBER(Regressions!G149),ROUND(Regressions!G149, 1), NA())</f>
        <v>100</v>
      </c>
      <c r="H139" s="324">
        <f>IF(ISNUMBER(Regressions!H149),ROUND(Regressions!H149, 1), NA())</f>
        <v>0</v>
      </c>
      <c r="I139" s="223">
        <f>IF(ISNUMBER(Regressions!I149),ROUND(Regressions!I149, 1), NA())</f>
        <v>0</v>
      </c>
      <c r="J139" s="325">
        <f>IF(ISNUMBER(Regressions!K149),ROUND(Regressions!K149, 1), NA())</f>
        <v>100</v>
      </c>
      <c r="K139" s="323">
        <f>IF(ISNUMBER(Regressions!L149),ROUND(Regressions!L149, 1), NA())</f>
        <v>100</v>
      </c>
      <c r="L139" s="224">
        <f>IF(ISNUMBER(Regressions!M149),ROUND(Regressions!M149, 1), NA())</f>
        <v>100</v>
      </c>
      <c r="M139" s="324">
        <f>IF(ISNUMBER(Regressions!N149),ROUND(Regressions!N149, 1), NA())</f>
        <v>0</v>
      </c>
      <c r="N139" s="223">
        <f>IF(ISNUMBER(Regressions!O149),ROUND(Regressions!O149, 1), NA())</f>
        <v>0</v>
      </c>
      <c r="O139" s="325">
        <f>IF(ISNUMBER(Regressions!Q149),ROUND(Regressions!Q149, 1), NA())</f>
        <v>100</v>
      </c>
      <c r="P139" s="323">
        <f>IF(ISNUMBER(Regressions!R149),ROUND(Regressions!R149, 1), NA())</f>
        <v>100</v>
      </c>
      <c r="Q139" s="201">
        <f>IF(ISNUMBER(Regressions!S149),ROUND(Regressions!S149, 1), NA())</f>
        <v>100</v>
      </c>
      <c r="R139" s="324">
        <f>IF(ISNUMBER(Regressions!T149),ROUND(Regressions!T149, 1), NA())</f>
        <v>0</v>
      </c>
      <c r="S139" s="223">
        <f>IF(ISNUMBER(Regressions!U149),ROUND(Regressions!U149, 1), NA())</f>
        <v>0</v>
      </c>
    </row>
    <row xmlns:x14ac="http://schemas.microsoft.com/office/spreadsheetml/2009/9/ac" r="140" x14ac:dyDescent="0.2">
      <c r="A140" s="320" t="str">
        <f>IF(ISBLANK(Regressions!A150), " ", Regressions!A150)</f>
        <v>San Marino</v>
      </c>
      <c r="B140" s="321">
        <f>IF(ISBLANK(Regressions!B150), " ", Regressions!B150)</f>
        <v>2012</v>
      </c>
      <c r="C140" s="326" t="str">
        <f>IF(ISBLANK(Regressions!C150), " ", Regressions!C150)</f>
        <v>Primary</v>
      </c>
      <c r="D140" s="322">
        <f>IF(ISBLANK(Regressions!D150), " ", Regressions!D150)</f>
        <v>1649</v>
      </c>
      <c r="E140" s="200">
        <f>IF(ISNUMBER(Regressions!E150),ROUND(Regressions!E150, 1), NA())</f>
        <v>100</v>
      </c>
      <c r="F140" s="323">
        <f>IF(ISNUMBER(Regressions!F150),ROUND(Regressions!F150, 1), NA())</f>
        <v>100</v>
      </c>
      <c r="G140" s="222">
        <f>IF(ISNUMBER(Regressions!G150),ROUND(Regressions!G150, 1), NA())</f>
        <v>100</v>
      </c>
      <c r="H140" s="324">
        <f>IF(ISNUMBER(Regressions!H150),ROUND(Regressions!H150, 1), NA())</f>
        <v>0</v>
      </c>
      <c r="I140" s="223">
        <f>IF(ISNUMBER(Regressions!I150),ROUND(Regressions!I150, 1), NA())</f>
        <v>0</v>
      </c>
      <c r="J140" s="325">
        <f>IF(ISNUMBER(Regressions!K150),ROUND(Regressions!K150, 1), NA())</f>
        <v>100</v>
      </c>
      <c r="K140" s="323">
        <f>IF(ISNUMBER(Regressions!L150),ROUND(Regressions!L150, 1), NA())</f>
        <v>100</v>
      </c>
      <c r="L140" s="224">
        <f>IF(ISNUMBER(Regressions!M150),ROUND(Regressions!M150, 1), NA())</f>
        <v>100</v>
      </c>
      <c r="M140" s="324">
        <f>IF(ISNUMBER(Regressions!N150),ROUND(Regressions!N150, 1), NA())</f>
        <v>0</v>
      </c>
      <c r="N140" s="223">
        <f>IF(ISNUMBER(Regressions!O150),ROUND(Regressions!O150, 1), NA())</f>
        <v>0</v>
      </c>
      <c r="O140" s="325">
        <f>IF(ISNUMBER(Regressions!Q150),ROUND(Regressions!Q150, 1), NA())</f>
        <v>100</v>
      </c>
      <c r="P140" s="323">
        <f>IF(ISNUMBER(Regressions!R150),ROUND(Regressions!R150, 1), NA())</f>
        <v>100</v>
      </c>
      <c r="Q140" s="201">
        <f>IF(ISNUMBER(Regressions!S150),ROUND(Regressions!S150, 1), NA())</f>
        <v>100</v>
      </c>
      <c r="R140" s="324">
        <f>IF(ISNUMBER(Regressions!T150),ROUND(Regressions!T150, 1), NA())</f>
        <v>0</v>
      </c>
      <c r="S140" s="223">
        <f>IF(ISNUMBER(Regressions!U150),ROUND(Regressions!U150, 1), NA())</f>
        <v>0</v>
      </c>
    </row>
    <row xmlns:x14ac="http://schemas.microsoft.com/office/spreadsheetml/2009/9/ac" r="141" x14ac:dyDescent="0.2">
      <c r="A141" s="320" t="str">
        <f>IF(ISBLANK(Regressions!A151), " ", Regressions!A151)</f>
        <v>San Marino</v>
      </c>
      <c r="B141" s="321">
        <f>IF(ISBLANK(Regressions!B151), " ", Regressions!B151)</f>
        <v>2013</v>
      </c>
      <c r="C141" s="326" t="str">
        <f>IF(ISBLANK(Regressions!C151), " ", Regressions!C151)</f>
        <v>Primary</v>
      </c>
      <c r="D141" s="322">
        <f>IF(ISBLANK(Regressions!D151), " ", Regressions!D151)</f>
        <v>1665</v>
      </c>
      <c r="E141" s="200">
        <f>IF(ISNUMBER(Regressions!E151),ROUND(Regressions!E151, 1), NA())</f>
        <v>100</v>
      </c>
      <c r="F141" s="323">
        <f>IF(ISNUMBER(Regressions!F151),ROUND(Regressions!F151, 1), NA())</f>
        <v>100</v>
      </c>
      <c r="G141" s="222">
        <f>IF(ISNUMBER(Regressions!G151),ROUND(Regressions!G151, 1), NA())</f>
        <v>100</v>
      </c>
      <c r="H141" s="324">
        <f>IF(ISNUMBER(Regressions!H151),ROUND(Regressions!H151, 1), NA())</f>
        <v>0</v>
      </c>
      <c r="I141" s="223">
        <f>IF(ISNUMBER(Regressions!I151),ROUND(Regressions!I151, 1), NA())</f>
        <v>0</v>
      </c>
      <c r="J141" s="325">
        <f>IF(ISNUMBER(Regressions!K151),ROUND(Regressions!K151, 1), NA())</f>
        <v>100</v>
      </c>
      <c r="K141" s="323">
        <f>IF(ISNUMBER(Regressions!L151),ROUND(Regressions!L151, 1), NA())</f>
        <v>100</v>
      </c>
      <c r="L141" s="224">
        <f>IF(ISNUMBER(Regressions!M151),ROUND(Regressions!M151, 1), NA())</f>
        <v>100</v>
      </c>
      <c r="M141" s="324">
        <f>IF(ISNUMBER(Regressions!N151),ROUND(Regressions!N151, 1), NA())</f>
        <v>0</v>
      </c>
      <c r="N141" s="223">
        <f>IF(ISNUMBER(Regressions!O151),ROUND(Regressions!O151, 1), NA())</f>
        <v>0</v>
      </c>
      <c r="O141" s="325">
        <f>IF(ISNUMBER(Regressions!Q151),ROUND(Regressions!Q151, 1), NA())</f>
        <v>100</v>
      </c>
      <c r="P141" s="323">
        <f>IF(ISNUMBER(Regressions!R151),ROUND(Regressions!R151, 1), NA())</f>
        <v>100</v>
      </c>
      <c r="Q141" s="201">
        <f>IF(ISNUMBER(Regressions!S151),ROUND(Regressions!S151, 1), NA())</f>
        <v>100</v>
      </c>
      <c r="R141" s="324">
        <f>IF(ISNUMBER(Regressions!T151),ROUND(Regressions!T151, 1), NA())</f>
        <v>0</v>
      </c>
      <c r="S141" s="223">
        <f>IF(ISNUMBER(Regressions!U151),ROUND(Regressions!U151, 1), NA())</f>
        <v>0</v>
      </c>
    </row>
    <row xmlns:x14ac="http://schemas.microsoft.com/office/spreadsheetml/2009/9/ac" r="142" x14ac:dyDescent="0.2">
      <c r="A142" s="320" t="str">
        <f>IF(ISBLANK(Regressions!A152), " ", Regressions!A152)</f>
        <v>San Marino</v>
      </c>
      <c r="B142" s="321">
        <f>IF(ISBLANK(Regressions!B152), " ", Regressions!B152)</f>
        <v>2014</v>
      </c>
      <c r="C142" s="326" t="str">
        <f>IF(ISBLANK(Regressions!C152), " ", Regressions!C152)</f>
        <v>Primary</v>
      </c>
      <c r="D142" s="322">
        <f>IF(ISBLANK(Regressions!D152), " ", Regressions!D152)</f>
        <v>1699</v>
      </c>
      <c r="E142" s="200">
        <f>IF(ISNUMBER(Regressions!E152),ROUND(Regressions!E152, 1), NA())</f>
        <v>100</v>
      </c>
      <c r="F142" s="323">
        <f>IF(ISNUMBER(Regressions!F152),ROUND(Regressions!F152, 1), NA())</f>
        <v>100</v>
      </c>
      <c r="G142" s="222">
        <f>IF(ISNUMBER(Regressions!G152),ROUND(Regressions!G152, 1), NA())</f>
        <v>100</v>
      </c>
      <c r="H142" s="324">
        <f>IF(ISNUMBER(Regressions!H152),ROUND(Regressions!H152, 1), NA())</f>
        <v>0</v>
      </c>
      <c r="I142" s="223">
        <f>IF(ISNUMBER(Regressions!I152),ROUND(Regressions!I152, 1), NA())</f>
        <v>0</v>
      </c>
      <c r="J142" s="325">
        <f>IF(ISNUMBER(Regressions!K152),ROUND(Regressions!K152, 1), NA())</f>
        <v>100</v>
      </c>
      <c r="K142" s="323">
        <f>IF(ISNUMBER(Regressions!L152),ROUND(Regressions!L152, 1), NA())</f>
        <v>100</v>
      </c>
      <c r="L142" s="224">
        <f>IF(ISNUMBER(Regressions!M152),ROUND(Regressions!M152, 1), NA())</f>
        <v>100</v>
      </c>
      <c r="M142" s="324">
        <f>IF(ISNUMBER(Regressions!N152),ROUND(Regressions!N152, 1), NA())</f>
        <v>0</v>
      </c>
      <c r="N142" s="223">
        <f>IF(ISNUMBER(Regressions!O152),ROUND(Regressions!O152, 1), NA())</f>
        <v>0</v>
      </c>
      <c r="O142" s="325">
        <f>IF(ISNUMBER(Regressions!Q152),ROUND(Regressions!Q152, 1), NA())</f>
        <v>100</v>
      </c>
      <c r="P142" s="323">
        <f>IF(ISNUMBER(Regressions!R152),ROUND(Regressions!R152, 1), NA())</f>
        <v>100</v>
      </c>
      <c r="Q142" s="201">
        <f>IF(ISNUMBER(Regressions!S152),ROUND(Regressions!S152, 1), NA())</f>
        <v>100</v>
      </c>
      <c r="R142" s="324">
        <f>IF(ISNUMBER(Regressions!T152),ROUND(Regressions!T152, 1), NA())</f>
        <v>0</v>
      </c>
      <c r="S142" s="223">
        <f>IF(ISNUMBER(Regressions!U152),ROUND(Regressions!U152, 1), NA())</f>
        <v>0</v>
      </c>
    </row>
    <row xmlns:x14ac="http://schemas.microsoft.com/office/spreadsheetml/2009/9/ac" r="143" x14ac:dyDescent="0.2">
      <c r="A143" s="320" t="str">
        <f>IF(ISBLANK(Regressions!A153), " ", Regressions!A153)</f>
        <v>San Marino</v>
      </c>
      <c r="B143" s="321">
        <f>IF(ISBLANK(Regressions!B153), " ", Regressions!B153)</f>
        <v>2015</v>
      </c>
      <c r="C143" s="326" t="str">
        <f>IF(ISBLANK(Regressions!C153), " ", Regressions!C153)</f>
        <v>Primary</v>
      </c>
      <c r="D143" s="322">
        <f>IF(ISBLANK(Regressions!D153), " ", Regressions!D153)</f>
        <v>1710</v>
      </c>
      <c r="E143" s="200">
        <f>IF(ISNUMBER(Regressions!E153),ROUND(Regressions!E153, 1), NA())</f>
        <v>100</v>
      </c>
      <c r="F143" s="323">
        <f>IF(ISNUMBER(Regressions!F153),ROUND(Regressions!F153, 1), NA())</f>
        <v>100</v>
      </c>
      <c r="G143" s="222">
        <f>IF(ISNUMBER(Regressions!G153),ROUND(Regressions!G153, 1), NA())</f>
        <v>100</v>
      </c>
      <c r="H143" s="324">
        <f>IF(ISNUMBER(Regressions!H153),ROUND(Regressions!H153, 1), NA())</f>
        <v>0</v>
      </c>
      <c r="I143" s="223">
        <f>IF(ISNUMBER(Regressions!I153),ROUND(Regressions!I153, 1), NA())</f>
        <v>0</v>
      </c>
      <c r="J143" s="325">
        <f>IF(ISNUMBER(Regressions!K153),ROUND(Regressions!K153, 1), NA())</f>
        <v>100</v>
      </c>
      <c r="K143" s="323">
        <f>IF(ISNUMBER(Regressions!L153),ROUND(Regressions!L153, 1), NA())</f>
        <v>100</v>
      </c>
      <c r="L143" s="224">
        <f>IF(ISNUMBER(Regressions!M153),ROUND(Regressions!M153, 1), NA())</f>
        <v>100</v>
      </c>
      <c r="M143" s="324">
        <f>IF(ISNUMBER(Regressions!N153),ROUND(Regressions!N153, 1), NA())</f>
        <v>0</v>
      </c>
      <c r="N143" s="223">
        <f>IF(ISNUMBER(Regressions!O153),ROUND(Regressions!O153, 1), NA())</f>
        <v>0</v>
      </c>
      <c r="O143" s="325">
        <f>IF(ISNUMBER(Regressions!Q153),ROUND(Regressions!Q153, 1), NA())</f>
        <v>100</v>
      </c>
      <c r="P143" s="323">
        <f>IF(ISNUMBER(Regressions!R153),ROUND(Regressions!R153, 1), NA())</f>
        <v>100</v>
      </c>
      <c r="Q143" s="201">
        <f>IF(ISNUMBER(Regressions!S153),ROUND(Regressions!S153, 1), NA())</f>
        <v>100</v>
      </c>
      <c r="R143" s="324">
        <f>IF(ISNUMBER(Regressions!T153),ROUND(Regressions!T153, 1), NA())</f>
        <v>0</v>
      </c>
      <c r="S143" s="223">
        <f>IF(ISNUMBER(Regressions!U153),ROUND(Regressions!U153, 1), NA())</f>
        <v>0</v>
      </c>
    </row>
    <row xmlns:x14ac="http://schemas.microsoft.com/office/spreadsheetml/2009/9/ac" r="144" x14ac:dyDescent="0.2">
      <c r="A144" s="320" t="str">
        <f>IF(ISBLANK(Regressions!A154), " ", Regressions!A154)</f>
        <v>San Marino</v>
      </c>
      <c r="B144" s="321">
        <f>IF(ISBLANK(Regressions!B154), " ", Regressions!B154)</f>
        <v>2016</v>
      </c>
      <c r="C144" s="326" t="str">
        <f>IF(ISBLANK(Regressions!C154), " ", Regressions!C154)</f>
        <v>Primary</v>
      </c>
      <c r="D144" s="322">
        <f>IF(ISBLANK(Regressions!D154), " ", Regressions!D154)</f>
        <v>1760</v>
      </c>
      <c r="E144" s="200">
        <f>IF(ISNUMBER(Regressions!E154),ROUND(Regressions!E154, 1), NA())</f>
        <v>100</v>
      </c>
      <c r="F144" s="323">
        <f>IF(ISNUMBER(Regressions!F154),ROUND(Regressions!F154, 1), NA())</f>
        <v>100</v>
      </c>
      <c r="G144" s="222">
        <f>IF(ISNUMBER(Regressions!G154),ROUND(Regressions!G154, 1), NA())</f>
        <v>100</v>
      </c>
      <c r="H144" s="324">
        <f>IF(ISNUMBER(Regressions!H154),ROUND(Regressions!H154, 1), NA())</f>
        <v>0</v>
      </c>
      <c r="I144" s="223">
        <f>IF(ISNUMBER(Regressions!I154),ROUND(Regressions!I154, 1), NA())</f>
        <v>0</v>
      </c>
      <c r="J144" s="325">
        <f>IF(ISNUMBER(Regressions!K154),ROUND(Regressions!K154, 1), NA())</f>
        <v>100</v>
      </c>
      <c r="K144" s="323">
        <f>IF(ISNUMBER(Regressions!L154),ROUND(Regressions!L154, 1), NA())</f>
        <v>100</v>
      </c>
      <c r="L144" s="224">
        <f>IF(ISNUMBER(Regressions!M154),ROUND(Regressions!M154, 1), NA())</f>
        <v>100</v>
      </c>
      <c r="M144" s="324">
        <f>IF(ISNUMBER(Regressions!N154),ROUND(Regressions!N154, 1), NA())</f>
        <v>0</v>
      </c>
      <c r="N144" s="223">
        <f>IF(ISNUMBER(Regressions!O154),ROUND(Regressions!O154, 1), NA())</f>
        <v>0</v>
      </c>
      <c r="O144" s="325">
        <f>IF(ISNUMBER(Regressions!Q154),ROUND(Regressions!Q154, 1), NA())</f>
        <v>100</v>
      </c>
      <c r="P144" s="323">
        <f>IF(ISNUMBER(Regressions!R154),ROUND(Regressions!R154, 1), NA())</f>
        <v>100</v>
      </c>
      <c r="Q144" s="201">
        <f>IF(ISNUMBER(Regressions!S154),ROUND(Regressions!S154, 1), NA())</f>
        <v>100</v>
      </c>
      <c r="R144" s="324">
        <f>IF(ISNUMBER(Regressions!T154),ROUND(Regressions!T154, 1), NA())</f>
        <v>0</v>
      </c>
      <c r="S144" s="223">
        <f>IF(ISNUMBER(Regressions!U154),ROUND(Regressions!U154, 1), NA())</f>
        <v>0</v>
      </c>
    </row>
    <row xmlns:x14ac="http://schemas.microsoft.com/office/spreadsheetml/2009/9/ac" r="145" x14ac:dyDescent="0.2">
      <c r="A145" s="320" t="str">
        <f>IF(ISBLANK(Regressions!A155), " ", Regressions!A155)</f>
        <v>San Marino</v>
      </c>
      <c r="B145" s="321">
        <f>IF(ISBLANK(Regressions!B155), " ", Regressions!B155)</f>
        <v>2017</v>
      </c>
      <c r="C145" s="326" t="str">
        <f>IF(ISBLANK(Regressions!C155), " ", Regressions!C155)</f>
        <v>Primary</v>
      </c>
      <c r="D145" s="322">
        <f>IF(ISBLANK(Regressions!D155), " ", Regressions!D155)</f>
        <v>1785</v>
      </c>
      <c r="E145" s="200">
        <f>IF(ISNUMBER(Regressions!E155),ROUND(Regressions!E155, 1), NA())</f>
        <v>100</v>
      </c>
      <c r="F145" s="323">
        <f>IF(ISNUMBER(Regressions!F155),ROUND(Regressions!F155, 1), NA())</f>
        <v>100</v>
      </c>
      <c r="G145" s="222">
        <f>IF(ISNUMBER(Regressions!G155),ROUND(Regressions!G155, 1), NA())</f>
        <v>100</v>
      </c>
      <c r="H145" s="324">
        <f>IF(ISNUMBER(Regressions!H155),ROUND(Regressions!H155, 1), NA())</f>
        <v>0</v>
      </c>
      <c r="I145" s="223">
        <f>IF(ISNUMBER(Regressions!I155),ROUND(Regressions!I155, 1), NA())</f>
        <v>0</v>
      </c>
      <c r="J145" s="325">
        <f>IF(ISNUMBER(Regressions!K155),ROUND(Regressions!K155, 1), NA())</f>
        <v>100</v>
      </c>
      <c r="K145" s="323">
        <f>IF(ISNUMBER(Regressions!L155),ROUND(Regressions!L155, 1), NA())</f>
        <v>100</v>
      </c>
      <c r="L145" s="224">
        <f>IF(ISNUMBER(Regressions!M155),ROUND(Regressions!M155, 1), NA())</f>
        <v>100</v>
      </c>
      <c r="M145" s="324">
        <f>IF(ISNUMBER(Regressions!N155),ROUND(Regressions!N155, 1), NA())</f>
        <v>0</v>
      </c>
      <c r="N145" s="223">
        <f>IF(ISNUMBER(Regressions!O155),ROUND(Regressions!O155, 1), NA())</f>
        <v>0</v>
      </c>
      <c r="O145" s="325">
        <f>IF(ISNUMBER(Regressions!Q155),ROUND(Regressions!Q155, 1), NA())</f>
        <v>100</v>
      </c>
      <c r="P145" s="323">
        <f>IF(ISNUMBER(Regressions!R155),ROUND(Regressions!R155, 1), NA())</f>
        <v>100</v>
      </c>
      <c r="Q145" s="201">
        <f>IF(ISNUMBER(Regressions!S155),ROUND(Regressions!S155, 1), NA())</f>
        <v>100</v>
      </c>
      <c r="R145" s="324">
        <f>IF(ISNUMBER(Regressions!T155),ROUND(Regressions!T155, 1), NA())</f>
        <v>0</v>
      </c>
      <c r="S145" s="223">
        <f>IF(ISNUMBER(Regressions!U155),ROUND(Regressions!U155, 1), NA())</f>
        <v>0</v>
      </c>
    </row>
    <row xmlns:x14ac="http://schemas.microsoft.com/office/spreadsheetml/2009/9/ac" r="146" x14ac:dyDescent="0.2">
      <c r="A146" s="320" t="str">
        <f>IF(ISBLANK(Regressions!A156), " ", Regressions!A156)</f>
        <v>San Marino</v>
      </c>
      <c r="B146" s="321">
        <f>IF(ISBLANK(Regressions!B156), " ", Regressions!B156)</f>
        <v>2018</v>
      </c>
      <c r="C146" s="326" t="str">
        <f>IF(ISBLANK(Regressions!C156), " ", Regressions!C156)</f>
        <v>Primary</v>
      </c>
      <c r="D146" s="322">
        <f>IF(ISBLANK(Regressions!D156), " ", Regressions!D156)</f>
        <v>1747</v>
      </c>
      <c r="E146" s="200">
        <f>IF(ISNUMBER(Regressions!E156),ROUND(Regressions!E156, 1), NA())</f>
        <v>100</v>
      </c>
      <c r="F146" s="323">
        <f>IF(ISNUMBER(Regressions!F156),ROUND(Regressions!F156, 1), NA())</f>
        <v>100</v>
      </c>
      <c r="G146" s="222">
        <f>IF(ISNUMBER(Regressions!G156),ROUND(Regressions!G156, 1), NA())</f>
        <v>100</v>
      </c>
      <c r="H146" s="324">
        <f>IF(ISNUMBER(Regressions!H156),ROUND(Regressions!H156, 1), NA())</f>
        <v>0</v>
      </c>
      <c r="I146" s="223">
        <f>IF(ISNUMBER(Regressions!I156),ROUND(Regressions!I156, 1), NA())</f>
        <v>0</v>
      </c>
      <c r="J146" s="325">
        <f>IF(ISNUMBER(Regressions!K156),ROUND(Regressions!K156, 1), NA())</f>
        <v>100</v>
      </c>
      <c r="K146" s="323">
        <f>IF(ISNUMBER(Regressions!L156),ROUND(Regressions!L156, 1), NA())</f>
        <v>100</v>
      </c>
      <c r="L146" s="224">
        <f>IF(ISNUMBER(Regressions!M156),ROUND(Regressions!M156, 1), NA())</f>
        <v>100</v>
      </c>
      <c r="M146" s="324">
        <f>IF(ISNUMBER(Regressions!N156),ROUND(Regressions!N156, 1), NA())</f>
        <v>0</v>
      </c>
      <c r="N146" s="223">
        <f>IF(ISNUMBER(Regressions!O156),ROUND(Regressions!O156, 1), NA())</f>
        <v>0</v>
      </c>
      <c r="O146" s="325">
        <f>IF(ISNUMBER(Regressions!Q156),ROUND(Regressions!Q156, 1), NA())</f>
        <v>100</v>
      </c>
      <c r="P146" s="323">
        <f>IF(ISNUMBER(Regressions!R156),ROUND(Regressions!R156, 1), NA())</f>
        <v>100</v>
      </c>
      <c r="Q146" s="201">
        <f>IF(ISNUMBER(Regressions!S156),ROUND(Regressions!S156, 1), NA())</f>
        <v>100</v>
      </c>
      <c r="R146" s="324">
        <f>IF(ISNUMBER(Regressions!T156),ROUND(Regressions!T156, 1), NA())</f>
        <v>0</v>
      </c>
      <c r="S146" s="223">
        <f>IF(ISNUMBER(Regressions!U156),ROUND(Regressions!U156, 1), NA())</f>
        <v>0</v>
      </c>
    </row>
    <row xmlns:x14ac="http://schemas.microsoft.com/office/spreadsheetml/2009/9/ac" r="147" x14ac:dyDescent="0.2">
      <c r="A147" s="320" t="str">
        <f>IF(ISBLANK(Regressions!A157), " ", Regressions!A157)</f>
        <v>San Marino</v>
      </c>
      <c r="B147" s="321">
        <f>IF(ISBLANK(Regressions!B157), " ", Regressions!B157)</f>
        <v>2019</v>
      </c>
      <c r="C147" s="326" t="str">
        <f>IF(ISBLANK(Regressions!C157), " ", Regressions!C157)</f>
        <v>Primary</v>
      </c>
      <c r="D147" s="322">
        <f>IF(ISBLANK(Regressions!D157), " ", Regressions!D157)</f>
        <v>1698</v>
      </c>
      <c r="E147" s="200">
        <f>IF(ISNUMBER(Regressions!E157),ROUND(Regressions!E157, 1), NA())</f>
        <v>100</v>
      </c>
      <c r="F147" s="323">
        <f>IF(ISNUMBER(Regressions!F157),ROUND(Regressions!F157, 1), NA())</f>
        <v>100</v>
      </c>
      <c r="G147" s="222">
        <f>IF(ISNUMBER(Regressions!G157),ROUND(Regressions!G157, 1), NA())</f>
        <v>100</v>
      </c>
      <c r="H147" s="324">
        <f>IF(ISNUMBER(Regressions!H157),ROUND(Regressions!H157, 1), NA())</f>
        <v>0</v>
      </c>
      <c r="I147" s="223">
        <f>IF(ISNUMBER(Regressions!I157),ROUND(Regressions!I157, 1), NA())</f>
        <v>0</v>
      </c>
      <c r="J147" s="325">
        <f>IF(ISNUMBER(Regressions!K157),ROUND(Regressions!K157, 1), NA())</f>
        <v>100</v>
      </c>
      <c r="K147" s="323">
        <f>IF(ISNUMBER(Regressions!L157),ROUND(Regressions!L157, 1), NA())</f>
        <v>100</v>
      </c>
      <c r="L147" s="224">
        <f>IF(ISNUMBER(Regressions!M157),ROUND(Regressions!M157, 1), NA())</f>
        <v>100</v>
      </c>
      <c r="M147" s="324">
        <f>IF(ISNUMBER(Regressions!N157),ROUND(Regressions!N157, 1), NA())</f>
        <v>0</v>
      </c>
      <c r="N147" s="223">
        <f>IF(ISNUMBER(Regressions!O157),ROUND(Regressions!O157, 1), NA())</f>
        <v>0</v>
      </c>
      <c r="O147" s="325">
        <f>IF(ISNUMBER(Regressions!Q157),ROUND(Regressions!Q157, 1), NA())</f>
        <v>100</v>
      </c>
      <c r="P147" s="323">
        <f>IF(ISNUMBER(Regressions!R157),ROUND(Regressions!R157, 1), NA())</f>
        <v>100</v>
      </c>
      <c r="Q147" s="201">
        <f>IF(ISNUMBER(Regressions!S157),ROUND(Regressions!S157, 1), NA())</f>
        <v>100</v>
      </c>
      <c r="R147" s="324">
        <f>IF(ISNUMBER(Regressions!T157),ROUND(Regressions!T157, 1), NA())</f>
        <v>0</v>
      </c>
      <c r="S147" s="223">
        <f>IF(ISNUMBER(Regressions!U157),ROUND(Regressions!U157, 1), NA())</f>
        <v>0</v>
      </c>
    </row>
    <row xmlns:x14ac="http://schemas.microsoft.com/office/spreadsheetml/2009/9/ac" r="148" x14ac:dyDescent="0.2">
      <c r="A148" s="320" t="str">
        <f>IF(ISBLANK(Regressions!A158), " ", Regressions!A158)</f>
        <v>San Marino</v>
      </c>
      <c r="B148" s="321">
        <f>IF(ISBLANK(Regressions!B158), " ", Regressions!B158)</f>
        <v>2020</v>
      </c>
      <c r="C148" s="326" t="str">
        <f>IF(ISBLANK(Regressions!C158), " ", Regressions!C158)</f>
        <v>Primary</v>
      </c>
      <c r="D148" s="322">
        <f>IF(ISBLANK(Regressions!D158), " ", Regressions!D158)</f>
        <v>1665</v>
      </c>
      <c r="E148" s="200">
        <f>IF(ISNUMBER(Regressions!E158),ROUND(Regressions!E158, 1), NA())</f>
        <v>100</v>
      </c>
      <c r="F148" s="323">
        <f>IF(ISNUMBER(Regressions!F158),ROUND(Regressions!F158, 1), NA())</f>
        <v>100</v>
      </c>
      <c r="G148" s="222">
        <f>IF(ISNUMBER(Regressions!G158),ROUND(Regressions!G158, 1), NA())</f>
        <v>100</v>
      </c>
      <c r="H148" s="324">
        <f>IF(ISNUMBER(Regressions!H158),ROUND(Regressions!H158, 1), NA())</f>
        <v>0</v>
      </c>
      <c r="I148" s="223">
        <f>IF(ISNUMBER(Regressions!I158),ROUND(Regressions!I158, 1), NA())</f>
        <v>0</v>
      </c>
      <c r="J148" s="325">
        <f>IF(ISNUMBER(Regressions!K158),ROUND(Regressions!K158, 1), NA())</f>
        <v>100</v>
      </c>
      <c r="K148" s="323">
        <f>IF(ISNUMBER(Regressions!L158),ROUND(Regressions!L158, 1), NA())</f>
        <v>100</v>
      </c>
      <c r="L148" s="224">
        <f>IF(ISNUMBER(Regressions!M158),ROUND(Regressions!M158, 1), NA())</f>
        <v>100</v>
      </c>
      <c r="M148" s="324">
        <f>IF(ISNUMBER(Regressions!N158),ROUND(Regressions!N158, 1), NA())</f>
        <v>0</v>
      </c>
      <c r="N148" s="223">
        <f>IF(ISNUMBER(Regressions!O158),ROUND(Regressions!O158, 1), NA())</f>
        <v>0</v>
      </c>
      <c r="O148" s="325">
        <f>IF(ISNUMBER(Regressions!Q158),ROUND(Regressions!Q158, 1), NA())</f>
        <v>100</v>
      </c>
      <c r="P148" s="323">
        <f>IF(ISNUMBER(Regressions!R158),ROUND(Regressions!R158, 1), NA())</f>
        <v>100</v>
      </c>
      <c r="Q148" s="201">
        <f>IF(ISNUMBER(Regressions!S158),ROUND(Regressions!S158, 1), NA())</f>
        <v>100</v>
      </c>
      <c r="R148" s="324">
        <f>IF(ISNUMBER(Regressions!T158),ROUND(Regressions!T158, 1), NA())</f>
        <v>0</v>
      </c>
      <c r="S148" s="223">
        <f>IF(ISNUMBER(Regressions!U158),ROUND(Regressions!U158, 1), NA())</f>
        <v>0</v>
      </c>
    </row>
    <row xmlns:x14ac="http://schemas.microsoft.com/office/spreadsheetml/2009/9/ac" r="149" x14ac:dyDescent="0.2">
      <c r="A149" s="370" t="str">
        <f>IF(ISBLANK(Regressions!A159), " ", Regressions!A159)</f>
        <v>San Marino</v>
      </c>
      <c r="B149" s="371">
        <f>IF(ISBLANK(Regressions!B159), " ", Regressions!B159)</f>
        <v>2021</v>
      </c>
      <c r="C149" s="372" t="str">
        <f>IF(ISBLANK(Regressions!C159), " ", Regressions!C159)</f>
        <v>Primary</v>
      </c>
      <c r="D149" s="373">
        <f>IF(ISBLANK(Regressions!D159), " ", Regressions!D159)</f>
        <v>1600</v>
      </c>
      <c r="E149" s="376">
        <f>IF(ISNUMBER(Regressions!E159),ROUND(Regressions!E159, 1), NA())</f>
        <v>100</v>
      </c>
      <c r="F149" s="374">
        <f>IF(ISNUMBER(Regressions!F159),ROUND(Regressions!F159, 1), NA())</f>
        <v>100</v>
      </c>
      <c r="G149" s="377">
        <f>IF(ISNUMBER(Regressions!G159),ROUND(Regressions!G159, 1), NA())</f>
        <v>100</v>
      </c>
      <c r="H149" s="375">
        <f>IF(ISNUMBER(Regressions!H159),ROUND(Regressions!H159, 1), NA())</f>
        <v>0</v>
      </c>
      <c r="I149" s="378">
        <f>IF(ISNUMBER(Regressions!I159),ROUND(Regressions!I159, 1), NA())</f>
        <v>0</v>
      </c>
      <c r="J149" s="376">
        <f>IF(ISNUMBER(Regressions!K159),ROUND(Regressions!K159, 1), NA())</f>
        <v>100</v>
      </c>
      <c r="K149" s="374">
        <f>IF(ISNUMBER(Regressions!L159),ROUND(Regressions!L159, 1), NA())</f>
        <v>100</v>
      </c>
      <c r="L149" s="379">
        <f>IF(ISNUMBER(Regressions!M159),ROUND(Regressions!M159, 1), NA())</f>
        <v>100</v>
      </c>
      <c r="M149" s="375">
        <f>IF(ISNUMBER(Regressions!N159),ROUND(Regressions!N159, 1), NA())</f>
        <v>0</v>
      </c>
      <c r="N149" s="378">
        <f>IF(ISNUMBER(Regressions!O159),ROUND(Regressions!O159, 1), NA())</f>
        <v>0</v>
      </c>
      <c r="O149" s="376">
        <f>IF(ISNUMBER(Regressions!Q159),ROUND(Regressions!Q159, 1), NA())</f>
        <v>100</v>
      </c>
      <c r="P149" s="374">
        <f>IF(ISNUMBER(Regressions!R159),ROUND(Regressions!R159, 1), NA())</f>
        <v>100</v>
      </c>
      <c r="Q149" s="380">
        <f>IF(ISNUMBER(Regressions!S159),ROUND(Regressions!S159, 1), NA())</f>
        <v>100</v>
      </c>
      <c r="R149" s="375">
        <f>IF(ISNUMBER(Regressions!T159),ROUND(Regressions!T159, 1), NA())</f>
        <v>0</v>
      </c>
      <c r="S149" s="378">
        <f>IF(ISNUMBER(Regressions!U159),ROUND(Regressions!U159, 1), NA())</f>
        <v>0</v>
      </c>
      <c r="T149" s="369"/>
      <c r="U149" s="369"/>
      <c r="V149" s="369"/>
      <c r="W149" s="369"/>
      <c r="X149" s="369"/>
      <c r="Y149" s="369"/>
      <c r="Z149" s="369"/>
      <c r="AA149" s="369"/>
      <c r="AB149" s="369"/>
      <c r="AC149" s="369"/>
    </row>
    <row xmlns:x14ac="http://schemas.microsoft.com/office/spreadsheetml/2009/9/ac" r="150" x14ac:dyDescent="0.2">
      <c r="A150" s="320" t="str">
        <f>IF(ISBLANK(Regressions!A160), " ", Regressions!A160)</f>
        <v>San Marino</v>
      </c>
      <c r="B150" s="321">
        <f>IF(ISBLANK(Regressions!B160), " ", Regressions!B160)</f>
        <v>2022</v>
      </c>
      <c r="C150" s="326" t="str">
        <f>IF(ISBLANK(Regressions!C160), " ", Regressions!C160)</f>
        <v>Primary</v>
      </c>
      <c r="D150" s="322">
        <f>IF(ISBLANK(Regressions!D160), " ", Regressions!D160)</f>
        <v>1537</v>
      </c>
      <c r="E150" s="200">
        <f>IF(ISNUMBER(Regressions!E160),ROUND(Regressions!E160, 1), NA())</f>
        <v>100</v>
      </c>
      <c r="F150" s="323">
        <f>IF(ISNUMBER(Regressions!F160),ROUND(Regressions!F160, 1), NA())</f>
        <v>100</v>
      </c>
      <c r="G150" s="222">
        <f>IF(ISNUMBER(Regressions!G160),ROUND(Regressions!G160, 1), NA())</f>
        <v>100</v>
      </c>
      <c r="H150" s="324">
        <f>IF(ISNUMBER(Regressions!H160),ROUND(Regressions!H160, 1), NA())</f>
        <v>0</v>
      </c>
      <c r="I150" s="223">
        <f>IF(ISNUMBER(Regressions!I160),ROUND(Regressions!I160, 1), NA())</f>
        <v>0</v>
      </c>
      <c r="J150" s="325">
        <f>IF(ISNUMBER(Regressions!K160),ROUND(Regressions!K160, 1), NA())</f>
        <v>100</v>
      </c>
      <c r="K150" s="323">
        <f>IF(ISNUMBER(Regressions!L160),ROUND(Regressions!L160, 1), NA())</f>
        <v>100</v>
      </c>
      <c r="L150" s="224">
        <f>IF(ISNUMBER(Regressions!M160),ROUND(Regressions!M160, 1), NA())</f>
        <v>100</v>
      </c>
      <c r="M150" s="324">
        <f>IF(ISNUMBER(Regressions!N160),ROUND(Regressions!N160, 1), NA())</f>
        <v>0</v>
      </c>
      <c r="N150" s="223">
        <f>IF(ISNUMBER(Regressions!O160),ROUND(Regressions!O160, 1), NA())</f>
        <v>0</v>
      </c>
      <c r="O150" s="325">
        <f>IF(ISNUMBER(Regressions!Q160),ROUND(Regressions!Q160, 1), NA())</f>
        <v>100</v>
      </c>
      <c r="P150" s="323">
        <f>IF(ISNUMBER(Regressions!R160),ROUND(Regressions!R160, 1), NA())</f>
        <v>100</v>
      </c>
      <c r="Q150" s="201">
        <f>IF(ISNUMBER(Regressions!S160),ROUND(Regressions!S160, 1), NA())</f>
        <v>100</v>
      </c>
      <c r="R150" s="324">
        <f>IF(ISNUMBER(Regressions!T160),ROUND(Regressions!T160, 1), NA())</f>
        <v>0</v>
      </c>
      <c r="S150" s="223">
        <f>IF(ISNUMBER(Regressions!U160),ROUND(Regressions!U160, 1), NA())</f>
        <v>0</v>
      </c>
    </row>
    <row xmlns:x14ac="http://schemas.microsoft.com/office/spreadsheetml/2009/9/ac" r="151" x14ac:dyDescent="0.2">
      <c r="A151" s="327" t="str">
        <f>IF(ISBLANK(Regressions!A161), " ", Regressions!A161)</f>
        <v>San Marino</v>
      </c>
      <c r="B151" s="328">
        <f>IF(ISBLANK(Regressions!B161), " ", Regressions!B161)</f>
        <v>2023</v>
      </c>
      <c r="C151" s="329" t="str">
        <f>IF(ISBLANK(Regressions!C161), " ", Regressions!C161)</f>
        <v>Primary</v>
      </c>
      <c r="D151" s="330">
        <f>IF(ISBLANK(Regressions!D161), " ", Regressions!D161)</f>
        <v>1765</v>
      </c>
      <c r="E151" s="331">
        <f>IF(ISNUMBER(Regressions!E161),ROUND(Regressions!E161, 1), NA())</f>
        <v>100</v>
      </c>
      <c r="F151" s="332">
        <f>IF(ISNUMBER(Regressions!F161),ROUND(Regressions!F161, 1), NA())</f>
        <v>100</v>
      </c>
      <c r="G151" s="333">
        <f>IF(ISNUMBER(Regressions!G161),ROUND(Regressions!G161, 1), NA())</f>
        <v>100</v>
      </c>
      <c r="H151" s="334">
        <f>IF(ISNUMBER(Regressions!H161),ROUND(Regressions!H161, 1), NA())</f>
        <v>0</v>
      </c>
      <c r="I151" s="335">
        <f>IF(ISNUMBER(Regressions!I161),ROUND(Regressions!I161, 1), NA())</f>
        <v>0</v>
      </c>
      <c r="J151" s="336">
        <f>IF(ISNUMBER(Regressions!K161),ROUND(Regressions!K161, 1), NA())</f>
        <v>100</v>
      </c>
      <c r="K151" s="332">
        <f>IF(ISNUMBER(Regressions!L161),ROUND(Regressions!L161, 1), NA())</f>
        <v>100</v>
      </c>
      <c r="L151" s="337">
        <f>IF(ISNUMBER(Regressions!M161),ROUND(Regressions!M161, 1), NA())</f>
        <v>100</v>
      </c>
      <c r="M151" s="334">
        <f>IF(ISNUMBER(Regressions!N161),ROUND(Regressions!N161, 1), NA())</f>
        <v>0</v>
      </c>
      <c r="N151" s="335">
        <f>IF(ISNUMBER(Regressions!O161),ROUND(Regressions!O161, 1), NA())</f>
        <v>0</v>
      </c>
      <c r="O151" s="336">
        <f>IF(ISNUMBER(Regressions!Q161),ROUND(Regressions!Q161, 1), NA())</f>
        <v>100</v>
      </c>
      <c r="P151" s="332">
        <f>IF(ISNUMBER(Regressions!R161),ROUND(Regressions!R161, 1), NA())</f>
        <v>100</v>
      </c>
      <c r="Q151" s="338">
        <f>IF(ISNUMBER(Regressions!S161),ROUND(Regressions!S161, 1), NA())</f>
        <v>100</v>
      </c>
      <c r="R151" s="334">
        <f>IF(ISNUMBER(Regressions!T161),ROUND(Regressions!T161, 1), NA())</f>
        <v>0</v>
      </c>
      <c r="S151" s="335">
        <f>IF(ISNUMBER(Regressions!U161),ROUND(Regressions!U161, 1), NA())</f>
        <v>0</v>
      </c>
    </row>
    <row xmlns:x14ac="http://schemas.microsoft.com/office/spreadsheetml/2009/9/ac" r="152" hidden="true" x14ac:dyDescent="0.2">
      <c r="A152" s="320" t="str">
        <f>IF(ISBLANK(Regressions!A162), " ", Regressions!A162)</f>
        <v>San Marino</v>
      </c>
      <c r="B152" s="321">
        <f>IF(ISBLANK(Regressions!B162), " ", Regressions!B162)</f>
        <v>2024</v>
      </c>
      <c r="C152" s="326" t="str">
        <f>IF(ISBLANK(Regressions!C162), " ", Regressions!C162)</f>
        <v>Primary</v>
      </c>
      <c r="D152" s="322" t="str">
        <f>IF(ISBLANK(Regressions!D162), " ", Regressions!D162)</f>
        <v> </v>
      </c>
      <c r="E152" s="200" t="e">
        <f>IF(ISNUMBER(Regressions!E162),ROUND(Regressions!E162, 1), NA())</f>
        <v>#N/A</v>
      </c>
      <c r="F152" s="323" t="e">
        <f>IF(ISNUMBER(Regressions!F162),ROUND(Regressions!F162, 1), NA())</f>
        <v>#N/A</v>
      </c>
      <c r="G152" s="222" t="e">
        <f>IF(ISNUMBER(Regressions!G162),ROUND(Regressions!G162, 1), NA())</f>
        <v>#N/A</v>
      </c>
      <c r="H152" s="324" t="e">
        <f>IF(ISNUMBER(Regressions!H162),ROUND(Regressions!H162, 1), NA())</f>
        <v>#N/A</v>
      </c>
      <c r="I152" s="223" t="e">
        <f>IF(ISNUMBER(Regressions!I162),ROUND(Regressions!I162, 1), NA())</f>
        <v>#N/A</v>
      </c>
      <c r="J152" s="325" t="e">
        <f>IF(ISNUMBER(Regressions!K162),ROUND(Regressions!K162, 1), NA())</f>
        <v>#N/A</v>
      </c>
      <c r="K152" s="323" t="e">
        <f>IF(ISNUMBER(Regressions!L162),ROUND(Regressions!L162, 1), NA())</f>
        <v>#N/A</v>
      </c>
      <c r="L152" s="224" t="e">
        <f>IF(ISNUMBER(Regressions!M162),ROUND(Regressions!M162, 1), NA())</f>
        <v>#N/A</v>
      </c>
      <c r="M152" s="324" t="e">
        <f>IF(ISNUMBER(Regressions!N162),ROUND(Regressions!N162, 1), NA())</f>
        <v>#N/A</v>
      </c>
      <c r="N152" s="223" t="e">
        <f>IF(ISNUMBER(Regressions!O162),ROUND(Regressions!O162, 1), NA())</f>
        <v>#N/A</v>
      </c>
      <c r="O152" s="325" t="e">
        <f>IF(ISNUMBER(Regressions!Q162),ROUND(Regressions!Q162, 1), NA())</f>
        <v>#N/A</v>
      </c>
      <c r="P152" s="323" t="e">
        <f>IF(ISNUMBER(Regressions!R162),ROUND(Regressions!R162, 1), NA())</f>
        <v>#N/A</v>
      </c>
      <c r="Q152" s="201" t="e">
        <f>IF(ISNUMBER(Regressions!S162),ROUND(Regressions!S162, 1), NA())</f>
        <v>#N/A</v>
      </c>
      <c r="R152" s="324" t="e">
        <f>IF(ISNUMBER(Regressions!T162),ROUND(Regressions!T162, 1), NA())</f>
        <v>#N/A</v>
      </c>
      <c r="S152" s="223" t="e">
        <f>IF(ISNUMBER(Regressions!U162),ROUND(Regressions!U162, 1), NA())</f>
        <v>#N/A</v>
      </c>
    </row>
    <row xmlns:x14ac="http://schemas.microsoft.com/office/spreadsheetml/2009/9/ac" r="153" hidden="true" x14ac:dyDescent="0.2">
      <c r="A153" s="320" t="str">
        <f>IF(ISBLANK(Regressions!A163), " ", Regressions!A163)</f>
        <v>San Marino</v>
      </c>
      <c r="B153" s="321">
        <f>IF(ISBLANK(Regressions!B163), " ", Regressions!B163)</f>
        <v>2025</v>
      </c>
      <c r="C153" s="326" t="str">
        <f>IF(ISBLANK(Regressions!C163), " ", Regressions!C163)</f>
        <v>Primary</v>
      </c>
      <c r="D153" s="322" t="str">
        <f>IF(ISBLANK(Regressions!D163), " ", Regressions!D163)</f>
        <v> </v>
      </c>
      <c r="E153" s="200" t="e">
        <f>IF(ISNUMBER(Regressions!E163),ROUND(Regressions!E163, 1), NA())</f>
        <v>#N/A</v>
      </c>
      <c r="F153" s="323" t="e">
        <f>IF(ISNUMBER(Regressions!F163),ROUND(Regressions!F163, 1), NA())</f>
        <v>#N/A</v>
      </c>
      <c r="G153" s="222" t="e">
        <f>IF(ISNUMBER(Regressions!G163),ROUND(Regressions!G163, 1), NA())</f>
        <v>#N/A</v>
      </c>
      <c r="H153" s="324" t="e">
        <f>IF(ISNUMBER(Regressions!H163),ROUND(Regressions!H163, 1), NA())</f>
        <v>#N/A</v>
      </c>
      <c r="I153" s="223" t="e">
        <f>IF(ISNUMBER(Regressions!I163),ROUND(Regressions!I163, 1), NA())</f>
        <v>#N/A</v>
      </c>
      <c r="J153" s="325" t="e">
        <f>IF(ISNUMBER(Regressions!K163),ROUND(Regressions!K163, 1), NA())</f>
        <v>#N/A</v>
      </c>
      <c r="K153" s="323" t="e">
        <f>IF(ISNUMBER(Regressions!L163),ROUND(Regressions!L163, 1), NA())</f>
        <v>#N/A</v>
      </c>
      <c r="L153" s="224" t="e">
        <f>IF(ISNUMBER(Regressions!M163),ROUND(Regressions!M163, 1), NA())</f>
        <v>#N/A</v>
      </c>
      <c r="M153" s="324" t="e">
        <f>IF(ISNUMBER(Regressions!N163),ROUND(Regressions!N163, 1), NA())</f>
        <v>#N/A</v>
      </c>
      <c r="N153" s="223" t="e">
        <f>IF(ISNUMBER(Regressions!O163),ROUND(Regressions!O163, 1), NA())</f>
        <v>#N/A</v>
      </c>
      <c r="O153" s="325" t="e">
        <f>IF(ISNUMBER(Regressions!Q163),ROUND(Regressions!Q163, 1), NA())</f>
        <v>#N/A</v>
      </c>
      <c r="P153" s="323" t="e">
        <f>IF(ISNUMBER(Regressions!R163),ROUND(Regressions!R163, 1), NA())</f>
        <v>#N/A</v>
      </c>
      <c r="Q153" s="201" t="e">
        <f>IF(ISNUMBER(Regressions!S163),ROUND(Regressions!S163, 1), NA())</f>
        <v>#N/A</v>
      </c>
      <c r="R153" s="324" t="e">
        <f>IF(ISNUMBER(Regressions!T163),ROUND(Regressions!T163, 1), NA())</f>
        <v>#N/A</v>
      </c>
      <c r="S153" s="223" t="e">
        <f>IF(ISNUMBER(Regressions!U163),ROUND(Regressions!U163, 1), NA())</f>
        <v>#N/A</v>
      </c>
    </row>
    <row xmlns:x14ac="http://schemas.microsoft.com/office/spreadsheetml/2009/9/ac" r="154" hidden="true" x14ac:dyDescent="0.2">
      <c r="A154" s="320" t="str">
        <f>IF(ISBLANK(Regressions!A164), " ", Regressions!A164)</f>
        <v>San Marino</v>
      </c>
      <c r="B154" s="321">
        <f>IF(ISBLANK(Regressions!B164), " ", Regressions!B164)</f>
        <v>2026</v>
      </c>
      <c r="C154" s="326" t="str">
        <f>IF(ISBLANK(Regressions!C164), " ", Regressions!C164)</f>
        <v>Primary</v>
      </c>
      <c r="D154" s="322" t="str">
        <f>IF(ISBLANK(Regressions!D164), " ", Regressions!D164)</f>
        <v> </v>
      </c>
      <c r="E154" s="200" t="e">
        <f>IF(ISNUMBER(Regressions!E164),ROUND(Regressions!E164, 1), NA())</f>
        <v>#N/A</v>
      </c>
      <c r="F154" s="323" t="e">
        <f>IF(ISNUMBER(Regressions!F164),ROUND(Regressions!F164, 1), NA())</f>
        <v>#N/A</v>
      </c>
      <c r="G154" s="222" t="e">
        <f>IF(ISNUMBER(Regressions!G164),ROUND(Regressions!G164, 1), NA())</f>
        <v>#N/A</v>
      </c>
      <c r="H154" s="324" t="e">
        <f>IF(ISNUMBER(Regressions!H164),ROUND(Regressions!H164, 1), NA())</f>
        <v>#N/A</v>
      </c>
      <c r="I154" s="223" t="e">
        <f>IF(ISNUMBER(Regressions!I164),ROUND(Regressions!I164, 1), NA())</f>
        <v>#N/A</v>
      </c>
      <c r="J154" s="325" t="e">
        <f>IF(ISNUMBER(Regressions!K164),ROUND(Regressions!K164, 1), NA())</f>
        <v>#N/A</v>
      </c>
      <c r="K154" s="323" t="e">
        <f>IF(ISNUMBER(Regressions!L164),ROUND(Regressions!L164, 1), NA())</f>
        <v>#N/A</v>
      </c>
      <c r="L154" s="224" t="e">
        <f>IF(ISNUMBER(Regressions!M164),ROUND(Regressions!M164, 1), NA())</f>
        <v>#N/A</v>
      </c>
      <c r="M154" s="324" t="e">
        <f>IF(ISNUMBER(Regressions!N164),ROUND(Regressions!N164, 1), NA())</f>
        <v>#N/A</v>
      </c>
      <c r="N154" s="223" t="e">
        <f>IF(ISNUMBER(Regressions!O164),ROUND(Regressions!O164, 1), NA())</f>
        <v>#N/A</v>
      </c>
      <c r="O154" s="325" t="e">
        <f>IF(ISNUMBER(Regressions!Q164),ROUND(Regressions!Q164, 1), NA())</f>
        <v>#N/A</v>
      </c>
      <c r="P154" s="323" t="e">
        <f>IF(ISNUMBER(Regressions!R164),ROUND(Regressions!R164, 1), NA())</f>
        <v>#N/A</v>
      </c>
      <c r="Q154" s="201" t="e">
        <f>IF(ISNUMBER(Regressions!S164),ROUND(Regressions!S164, 1), NA())</f>
        <v>#N/A</v>
      </c>
      <c r="R154" s="324" t="e">
        <f>IF(ISNUMBER(Regressions!T164),ROUND(Regressions!T164, 1), NA())</f>
        <v>#N/A</v>
      </c>
      <c r="S154" s="223" t="e">
        <f>IF(ISNUMBER(Regressions!U164),ROUND(Regressions!U164, 1), NA())</f>
        <v>#N/A</v>
      </c>
    </row>
    <row xmlns:x14ac="http://schemas.microsoft.com/office/spreadsheetml/2009/9/ac" r="155" hidden="true" x14ac:dyDescent="0.2">
      <c r="A155" s="320" t="str">
        <f>IF(ISBLANK(Regressions!A165), " ", Regressions!A165)</f>
        <v>San Marino</v>
      </c>
      <c r="B155" s="321">
        <f>IF(ISBLANK(Regressions!B165), " ", Regressions!B165)</f>
        <v>2027</v>
      </c>
      <c r="C155" s="326" t="str">
        <f>IF(ISBLANK(Regressions!C165), " ", Regressions!C165)</f>
        <v>Primary</v>
      </c>
      <c r="D155" s="322" t="str">
        <f>IF(ISBLANK(Regressions!D165), " ", Regressions!D165)</f>
        <v> </v>
      </c>
      <c r="E155" s="200" t="e">
        <f>IF(ISNUMBER(Regressions!E165),ROUND(Regressions!E165, 1), NA())</f>
        <v>#N/A</v>
      </c>
      <c r="F155" s="323" t="e">
        <f>IF(ISNUMBER(Regressions!F165),ROUND(Regressions!F165, 1), NA())</f>
        <v>#N/A</v>
      </c>
      <c r="G155" s="222" t="e">
        <f>IF(ISNUMBER(Regressions!G165),ROUND(Regressions!G165, 1), NA())</f>
        <v>#N/A</v>
      </c>
      <c r="H155" s="324" t="e">
        <f>IF(ISNUMBER(Regressions!H165),ROUND(Regressions!H165, 1), NA())</f>
        <v>#N/A</v>
      </c>
      <c r="I155" s="223" t="e">
        <f>IF(ISNUMBER(Regressions!I165),ROUND(Regressions!I165, 1), NA())</f>
        <v>#N/A</v>
      </c>
      <c r="J155" s="325" t="e">
        <f>IF(ISNUMBER(Regressions!K165),ROUND(Regressions!K165, 1), NA())</f>
        <v>#N/A</v>
      </c>
      <c r="K155" s="323" t="e">
        <f>IF(ISNUMBER(Regressions!L165),ROUND(Regressions!L165, 1), NA())</f>
        <v>#N/A</v>
      </c>
      <c r="L155" s="224" t="e">
        <f>IF(ISNUMBER(Regressions!M165),ROUND(Regressions!M165, 1), NA())</f>
        <v>#N/A</v>
      </c>
      <c r="M155" s="324" t="e">
        <f>IF(ISNUMBER(Regressions!N165),ROUND(Regressions!N165, 1), NA())</f>
        <v>#N/A</v>
      </c>
      <c r="N155" s="223" t="e">
        <f>IF(ISNUMBER(Regressions!O165),ROUND(Regressions!O165, 1), NA())</f>
        <v>#N/A</v>
      </c>
      <c r="O155" s="325" t="e">
        <f>IF(ISNUMBER(Regressions!Q165),ROUND(Regressions!Q165, 1), NA())</f>
        <v>#N/A</v>
      </c>
      <c r="P155" s="323" t="e">
        <f>IF(ISNUMBER(Regressions!R165),ROUND(Regressions!R165, 1), NA())</f>
        <v>#N/A</v>
      </c>
      <c r="Q155" s="201" t="e">
        <f>IF(ISNUMBER(Regressions!S165),ROUND(Regressions!S165, 1), NA())</f>
        <v>#N/A</v>
      </c>
      <c r="R155" s="324" t="e">
        <f>IF(ISNUMBER(Regressions!T165),ROUND(Regressions!T165, 1), NA())</f>
        <v>#N/A</v>
      </c>
      <c r="S155" s="223" t="e">
        <f>IF(ISNUMBER(Regressions!U165),ROUND(Regressions!U165, 1), NA())</f>
        <v>#N/A</v>
      </c>
    </row>
    <row xmlns:x14ac="http://schemas.microsoft.com/office/spreadsheetml/2009/9/ac" r="156" hidden="true" x14ac:dyDescent="0.2">
      <c r="A156" s="320" t="str">
        <f>IF(ISBLANK(Regressions!A166), " ", Regressions!A166)</f>
        <v>San Marino</v>
      </c>
      <c r="B156" s="321">
        <f>IF(ISBLANK(Regressions!B166), " ", Regressions!B166)</f>
        <v>2028</v>
      </c>
      <c r="C156" s="326" t="str">
        <f>IF(ISBLANK(Regressions!C166), " ", Regressions!C166)</f>
        <v>Primary</v>
      </c>
      <c r="D156" s="322" t="str">
        <f>IF(ISBLANK(Regressions!D166), " ", Regressions!D166)</f>
        <v> </v>
      </c>
      <c r="E156" s="200" t="e">
        <f>IF(ISNUMBER(Regressions!E166),ROUND(Regressions!E166, 1), NA())</f>
        <v>#N/A</v>
      </c>
      <c r="F156" s="323" t="e">
        <f>IF(ISNUMBER(Regressions!F166),ROUND(Regressions!F166, 1), NA())</f>
        <v>#N/A</v>
      </c>
      <c r="G156" s="222" t="e">
        <f>IF(ISNUMBER(Regressions!G166),ROUND(Regressions!G166, 1), NA())</f>
        <v>#N/A</v>
      </c>
      <c r="H156" s="324" t="e">
        <f>IF(ISNUMBER(Regressions!H166),ROUND(Regressions!H166, 1), NA())</f>
        <v>#N/A</v>
      </c>
      <c r="I156" s="223" t="e">
        <f>IF(ISNUMBER(Regressions!I166),ROUND(Regressions!I166, 1), NA())</f>
        <v>#N/A</v>
      </c>
      <c r="J156" s="325" t="e">
        <f>IF(ISNUMBER(Regressions!K166),ROUND(Regressions!K166, 1), NA())</f>
        <v>#N/A</v>
      </c>
      <c r="K156" s="323" t="e">
        <f>IF(ISNUMBER(Regressions!L166),ROUND(Regressions!L166, 1), NA())</f>
        <v>#N/A</v>
      </c>
      <c r="L156" s="224" t="e">
        <f>IF(ISNUMBER(Regressions!M166),ROUND(Regressions!M166, 1), NA())</f>
        <v>#N/A</v>
      </c>
      <c r="M156" s="324" t="e">
        <f>IF(ISNUMBER(Regressions!N166),ROUND(Regressions!N166, 1), NA())</f>
        <v>#N/A</v>
      </c>
      <c r="N156" s="223" t="e">
        <f>IF(ISNUMBER(Regressions!O166),ROUND(Regressions!O166, 1), NA())</f>
        <v>#N/A</v>
      </c>
      <c r="O156" s="325" t="e">
        <f>IF(ISNUMBER(Regressions!Q166),ROUND(Regressions!Q166, 1), NA())</f>
        <v>#N/A</v>
      </c>
      <c r="P156" s="323" t="e">
        <f>IF(ISNUMBER(Regressions!R166),ROUND(Regressions!R166, 1), NA())</f>
        <v>#N/A</v>
      </c>
      <c r="Q156" s="201" t="e">
        <f>IF(ISNUMBER(Regressions!S166),ROUND(Regressions!S166, 1), NA())</f>
        <v>#N/A</v>
      </c>
      <c r="R156" s="324" t="e">
        <f>IF(ISNUMBER(Regressions!T166),ROUND(Regressions!T166, 1), NA())</f>
        <v>#N/A</v>
      </c>
      <c r="S156" s="223" t="e">
        <f>IF(ISNUMBER(Regressions!U166),ROUND(Regressions!U166, 1), NA())</f>
        <v>#N/A</v>
      </c>
    </row>
    <row xmlns:x14ac="http://schemas.microsoft.com/office/spreadsheetml/2009/9/ac" r="157" hidden="true" x14ac:dyDescent="0.2">
      <c r="A157" s="320" t="str">
        <f>IF(ISBLANK(Regressions!A167), " ", Regressions!A167)</f>
        <v>San Marino</v>
      </c>
      <c r="B157" s="321">
        <f>IF(ISBLANK(Regressions!B167), " ", Regressions!B167)</f>
        <v>2029</v>
      </c>
      <c r="C157" s="326" t="str">
        <f>IF(ISBLANK(Regressions!C167), " ", Regressions!C167)</f>
        <v>Primary</v>
      </c>
      <c r="D157" s="322" t="str">
        <f>IF(ISBLANK(Regressions!D167), " ", Regressions!D167)</f>
        <v> </v>
      </c>
      <c r="E157" s="200" t="e">
        <f>IF(ISNUMBER(Regressions!E167),ROUND(Regressions!E167, 1), NA())</f>
        <v>#N/A</v>
      </c>
      <c r="F157" s="323" t="e">
        <f>IF(ISNUMBER(Regressions!F167),ROUND(Regressions!F167, 1), NA())</f>
        <v>#N/A</v>
      </c>
      <c r="G157" s="222" t="e">
        <f>IF(ISNUMBER(Regressions!G167),ROUND(Regressions!G167, 1), NA())</f>
        <v>#N/A</v>
      </c>
      <c r="H157" s="324" t="e">
        <f>IF(ISNUMBER(Regressions!H167),ROUND(Regressions!H167, 1), NA())</f>
        <v>#N/A</v>
      </c>
      <c r="I157" s="223" t="e">
        <f>IF(ISNUMBER(Regressions!I167),ROUND(Regressions!I167, 1), NA())</f>
        <v>#N/A</v>
      </c>
      <c r="J157" s="325" t="e">
        <f>IF(ISNUMBER(Regressions!K167),ROUND(Regressions!K167, 1), NA())</f>
        <v>#N/A</v>
      </c>
      <c r="K157" s="323" t="e">
        <f>IF(ISNUMBER(Regressions!L167),ROUND(Regressions!L167, 1), NA())</f>
        <v>#N/A</v>
      </c>
      <c r="L157" s="224" t="e">
        <f>IF(ISNUMBER(Regressions!M167),ROUND(Regressions!M167, 1), NA())</f>
        <v>#N/A</v>
      </c>
      <c r="M157" s="324" t="e">
        <f>IF(ISNUMBER(Regressions!N167),ROUND(Regressions!N167, 1), NA())</f>
        <v>#N/A</v>
      </c>
      <c r="N157" s="223" t="e">
        <f>IF(ISNUMBER(Regressions!O167),ROUND(Regressions!O167, 1), NA())</f>
        <v>#N/A</v>
      </c>
      <c r="O157" s="325" t="e">
        <f>IF(ISNUMBER(Regressions!Q167),ROUND(Regressions!Q167, 1), NA())</f>
        <v>#N/A</v>
      </c>
      <c r="P157" s="323" t="e">
        <f>IF(ISNUMBER(Regressions!R167),ROUND(Regressions!R167, 1), NA())</f>
        <v>#N/A</v>
      </c>
      <c r="Q157" s="201" t="e">
        <f>IF(ISNUMBER(Regressions!S167),ROUND(Regressions!S167, 1), NA())</f>
        <v>#N/A</v>
      </c>
      <c r="R157" s="324" t="e">
        <f>IF(ISNUMBER(Regressions!T167),ROUND(Regressions!T167, 1), NA())</f>
        <v>#N/A</v>
      </c>
      <c r="S157" s="223" t="e">
        <f>IF(ISNUMBER(Regressions!U167),ROUND(Regressions!U167, 1), NA())</f>
        <v>#N/A</v>
      </c>
    </row>
    <row xmlns:x14ac="http://schemas.microsoft.com/office/spreadsheetml/2009/9/ac" r="158" hidden="true" x14ac:dyDescent="0.2">
      <c r="A158" s="320" t="str">
        <f>IF(ISBLANK(Regressions!A168), " ", Regressions!A168)</f>
        <v>San Marino</v>
      </c>
      <c r="B158" s="321">
        <f>IF(ISBLANK(Regressions!B168), " ", Regressions!B168)</f>
        <v>2030</v>
      </c>
      <c r="C158" s="326" t="str">
        <f>IF(ISBLANK(Regressions!C168), " ", Regressions!C168)</f>
        <v>Primary</v>
      </c>
      <c r="D158" s="322" t="str">
        <f>IF(ISBLANK(Regressions!D168), " ", Regressions!D168)</f>
        <v> </v>
      </c>
      <c r="E158" s="200" t="e">
        <f>IF(ISNUMBER(Regressions!E168),ROUND(Regressions!E168, 1), NA())</f>
        <v>#N/A</v>
      </c>
      <c r="F158" s="323" t="e">
        <f>IF(ISNUMBER(Regressions!F168),ROUND(Regressions!F168, 1), NA())</f>
        <v>#N/A</v>
      </c>
      <c r="G158" s="222" t="e">
        <f>IF(ISNUMBER(Regressions!G168),ROUND(Regressions!G168, 1), NA())</f>
        <v>#N/A</v>
      </c>
      <c r="H158" s="324" t="e">
        <f>IF(ISNUMBER(Regressions!H168),ROUND(Regressions!H168, 1), NA())</f>
        <v>#N/A</v>
      </c>
      <c r="I158" s="223" t="e">
        <f>IF(ISNUMBER(Regressions!I168),ROUND(Regressions!I168, 1), NA())</f>
        <v>#N/A</v>
      </c>
      <c r="J158" s="325" t="e">
        <f>IF(ISNUMBER(Regressions!K168),ROUND(Regressions!K168, 1), NA())</f>
        <v>#N/A</v>
      </c>
      <c r="K158" s="323" t="e">
        <f>IF(ISNUMBER(Regressions!L168),ROUND(Regressions!L168, 1), NA())</f>
        <v>#N/A</v>
      </c>
      <c r="L158" s="224" t="e">
        <f>IF(ISNUMBER(Regressions!M168),ROUND(Regressions!M168, 1), NA())</f>
        <v>#N/A</v>
      </c>
      <c r="M158" s="324" t="e">
        <f>IF(ISNUMBER(Regressions!N168),ROUND(Regressions!N168, 1), NA())</f>
        <v>#N/A</v>
      </c>
      <c r="N158" s="223" t="e">
        <f>IF(ISNUMBER(Regressions!O168),ROUND(Regressions!O168, 1), NA())</f>
        <v>#N/A</v>
      </c>
      <c r="O158" s="325" t="e">
        <f>IF(ISNUMBER(Regressions!Q168),ROUND(Regressions!Q168, 1), NA())</f>
        <v>#N/A</v>
      </c>
      <c r="P158" s="323" t="e">
        <f>IF(ISNUMBER(Regressions!R168),ROUND(Regressions!R168, 1), NA())</f>
        <v>#N/A</v>
      </c>
      <c r="Q158" s="201" t="e">
        <f>IF(ISNUMBER(Regressions!S168),ROUND(Regressions!S168, 1), NA())</f>
        <v>#N/A</v>
      </c>
      <c r="R158" s="324" t="e">
        <f>IF(ISNUMBER(Regressions!T168),ROUND(Regressions!T168, 1), NA())</f>
        <v>#N/A</v>
      </c>
      <c r="S158" s="223" t="e">
        <f>IF(ISNUMBER(Regressions!U168),ROUND(Regressions!U168, 1), NA())</f>
        <v>#N/A</v>
      </c>
    </row>
    <row xmlns:x14ac="http://schemas.microsoft.com/office/spreadsheetml/2009/9/ac" r="159" x14ac:dyDescent="0.2">
      <c r="A159" s="320" t="str">
        <f>IF(ISBLANK(Regressions!A169), " ", Regressions!A169)</f>
        <v>San Marino</v>
      </c>
      <c r="B159" s="321">
        <f>IF(ISBLANK(Regressions!B169), " ", Regressions!B169)</f>
        <v>2000</v>
      </c>
      <c r="C159" s="326" t="str">
        <f>IF(ISBLANK(Regressions!C169), " ", Regressions!C169)</f>
        <v>Secondary</v>
      </c>
      <c r="D159" s="322">
        <f>IF(ISBLANK(Regressions!D169), " ", Regressions!D169)</f>
        <v>2073</v>
      </c>
      <c r="E159" s="200">
        <f>IF(ISNUMBER(Regressions!E169),ROUND(Regressions!E169, 1), NA())</f>
        <v>100</v>
      </c>
      <c r="F159" s="323">
        <f>IF(ISNUMBER(Regressions!F169),ROUND(Regressions!F169, 1), NA())</f>
        <v>100</v>
      </c>
      <c r="G159" s="222">
        <f>IF(ISNUMBER(Regressions!G169),ROUND(Regressions!G169, 1), NA())</f>
        <v>100</v>
      </c>
      <c r="H159" s="324">
        <f>IF(ISNUMBER(Regressions!H169),ROUND(Regressions!H169, 1), NA())</f>
        <v>0</v>
      </c>
      <c r="I159" s="223">
        <f>IF(ISNUMBER(Regressions!I169),ROUND(Regressions!I169, 1), NA())</f>
        <v>0</v>
      </c>
      <c r="J159" s="325">
        <f>IF(ISNUMBER(Regressions!K169),ROUND(Regressions!K169, 1), NA())</f>
        <v>100</v>
      </c>
      <c r="K159" s="323">
        <f>IF(ISNUMBER(Regressions!L169),ROUND(Regressions!L169, 1), NA())</f>
        <v>100</v>
      </c>
      <c r="L159" s="224">
        <f>IF(ISNUMBER(Regressions!M169),ROUND(Regressions!M169, 1), NA())</f>
        <v>100</v>
      </c>
      <c r="M159" s="324">
        <f>IF(ISNUMBER(Regressions!N169),ROUND(Regressions!N169, 1), NA())</f>
        <v>0</v>
      </c>
      <c r="N159" s="223">
        <f>IF(ISNUMBER(Regressions!O169),ROUND(Regressions!O169, 1), NA())</f>
        <v>0</v>
      </c>
      <c r="O159" s="325">
        <f>IF(ISNUMBER(Regressions!Q169),ROUND(Regressions!Q169, 1), NA())</f>
        <v>100</v>
      </c>
      <c r="P159" s="323">
        <f>IF(ISNUMBER(Regressions!R169),ROUND(Regressions!R169, 1), NA())</f>
        <v>100</v>
      </c>
      <c r="Q159" s="201">
        <f>IF(ISNUMBER(Regressions!S169),ROUND(Regressions!S169, 1), NA())</f>
        <v>100</v>
      </c>
      <c r="R159" s="324">
        <f>IF(ISNUMBER(Regressions!T169),ROUND(Regressions!T169, 1), NA())</f>
        <v>0</v>
      </c>
      <c r="S159" s="223">
        <f>IF(ISNUMBER(Regressions!U169),ROUND(Regressions!U169, 1), NA())</f>
        <v>0</v>
      </c>
    </row>
    <row xmlns:x14ac="http://schemas.microsoft.com/office/spreadsheetml/2009/9/ac" r="160" x14ac:dyDescent="0.2">
      <c r="A160" s="320" t="str">
        <f>IF(ISBLANK(Regressions!A170), " ", Regressions!A170)</f>
        <v>San Marino</v>
      </c>
      <c r="B160" s="321">
        <f>IF(ISBLANK(Regressions!B170), " ", Regressions!B170)</f>
        <v>2001</v>
      </c>
      <c r="C160" s="326" t="str">
        <f>IF(ISBLANK(Regressions!C170), " ", Regressions!C170)</f>
        <v>Secondary</v>
      </c>
      <c r="D160" s="322">
        <f>IF(ISBLANK(Regressions!D170), " ", Regressions!D170)</f>
        <v>2122</v>
      </c>
      <c r="E160" s="200">
        <f>IF(ISNUMBER(Regressions!E170),ROUND(Regressions!E170, 1), NA())</f>
        <v>100</v>
      </c>
      <c r="F160" s="323">
        <f>IF(ISNUMBER(Regressions!F170),ROUND(Regressions!F170, 1), NA())</f>
        <v>100</v>
      </c>
      <c r="G160" s="222">
        <f>IF(ISNUMBER(Regressions!G170),ROUND(Regressions!G170, 1), NA())</f>
        <v>100</v>
      </c>
      <c r="H160" s="324">
        <f>IF(ISNUMBER(Regressions!H170),ROUND(Regressions!H170, 1), NA())</f>
        <v>0</v>
      </c>
      <c r="I160" s="223">
        <f>IF(ISNUMBER(Regressions!I170),ROUND(Regressions!I170, 1), NA())</f>
        <v>0</v>
      </c>
      <c r="J160" s="325">
        <f>IF(ISNUMBER(Regressions!K170),ROUND(Regressions!K170, 1), NA())</f>
        <v>100</v>
      </c>
      <c r="K160" s="323">
        <f>IF(ISNUMBER(Regressions!L170),ROUND(Regressions!L170, 1), NA())</f>
        <v>100</v>
      </c>
      <c r="L160" s="224">
        <f>IF(ISNUMBER(Regressions!M170),ROUND(Regressions!M170, 1), NA())</f>
        <v>100</v>
      </c>
      <c r="M160" s="324">
        <f>IF(ISNUMBER(Regressions!N170),ROUND(Regressions!N170, 1), NA())</f>
        <v>0</v>
      </c>
      <c r="N160" s="223">
        <f>IF(ISNUMBER(Regressions!O170),ROUND(Regressions!O170, 1), NA())</f>
        <v>0</v>
      </c>
      <c r="O160" s="325">
        <f>IF(ISNUMBER(Regressions!Q170),ROUND(Regressions!Q170, 1), NA())</f>
        <v>100</v>
      </c>
      <c r="P160" s="323">
        <f>IF(ISNUMBER(Regressions!R170),ROUND(Regressions!R170, 1), NA())</f>
        <v>100</v>
      </c>
      <c r="Q160" s="201">
        <f>IF(ISNUMBER(Regressions!S170),ROUND(Regressions!S170, 1), NA())</f>
        <v>100</v>
      </c>
      <c r="R160" s="324">
        <f>IF(ISNUMBER(Regressions!T170),ROUND(Regressions!T170, 1), NA())</f>
        <v>0</v>
      </c>
      <c r="S160" s="223">
        <f>IF(ISNUMBER(Regressions!U170),ROUND(Regressions!U170, 1), NA())</f>
        <v>0</v>
      </c>
    </row>
    <row xmlns:x14ac="http://schemas.microsoft.com/office/spreadsheetml/2009/9/ac" r="161" x14ac:dyDescent="0.2">
      <c r="A161" s="320" t="str">
        <f>IF(ISBLANK(Regressions!A171), " ", Regressions!A171)</f>
        <v>San Marino</v>
      </c>
      <c r="B161" s="321">
        <f>IF(ISBLANK(Regressions!B171), " ", Regressions!B171)</f>
        <v>2002</v>
      </c>
      <c r="C161" s="326" t="str">
        <f>IF(ISBLANK(Regressions!C171), " ", Regressions!C171)</f>
        <v>Secondary</v>
      </c>
      <c r="D161" s="322">
        <f>IF(ISBLANK(Regressions!D171), " ", Regressions!D171)</f>
        <v>2130</v>
      </c>
      <c r="E161" s="200">
        <f>IF(ISNUMBER(Regressions!E171),ROUND(Regressions!E171, 1), NA())</f>
        <v>100</v>
      </c>
      <c r="F161" s="323">
        <f>IF(ISNUMBER(Regressions!F171),ROUND(Regressions!F171, 1), NA())</f>
        <v>100</v>
      </c>
      <c r="G161" s="222">
        <f>IF(ISNUMBER(Regressions!G171),ROUND(Regressions!G171, 1), NA())</f>
        <v>100</v>
      </c>
      <c r="H161" s="324">
        <f>IF(ISNUMBER(Regressions!H171),ROUND(Regressions!H171, 1), NA())</f>
        <v>0</v>
      </c>
      <c r="I161" s="223">
        <f>IF(ISNUMBER(Regressions!I171),ROUND(Regressions!I171, 1), NA())</f>
        <v>0</v>
      </c>
      <c r="J161" s="325">
        <f>IF(ISNUMBER(Regressions!K171),ROUND(Regressions!K171, 1), NA())</f>
        <v>100</v>
      </c>
      <c r="K161" s="323">
        <f>IF(ISNUMBER(Regressions!L171),ROUND(Regressions!L171, 1), NA())</f>
        <v>100</v>
      </c>
      <c r="L161" s="224">
        <f>IF(ISNUMBER(Regressions!M171),ROUND(Regressions!M171, 1), NA())</f>
        <v>100</v>
      </c>
      <c r="M161" s="324">
        <f>IF(ISNUMBER(Regressions!N171),ROUND(Regressions!N171, 1), NA())</f>
        <v>0</v>
      </c>
      <c r="N161" s="223">
        <f>IF(ISNUMBER(Regressions!O171),ROUND(Regressions!O171, 1), NA())</f>
        <v>0</v>
      </c>
      <c r="O161" s="325">
        <f>IF(ISNUMBER(Regressions!Q171),ROUND(Regressions!Q171, 1), NA())</f>
        <v>100</v>
      </c>
      <c r="P161" s="323">
        <f>IF(ISNUMBER(Regressions!R171),ROUND(Regressions!R171, 1), NA())</f>
        <v>100</v>
      </c>
      <c r="Q161" s="201">
        <f>IF(ISNUMBER(Regressions!S171),ROUND(Regressions!S171, 1), NA())</f>
        <v>100</v>
      </c>
      <c r="R161" s="324">
        <f>IF(ISNUMBER(Regressions!T171),ROUND(Regressions!T171, 1), NA())</f>
        <v>0</v>
      </c>
      <c r="S161" s="223">
        <f>IF(ISNUMBER(Regressions!U171),ROUND(Regressions!U171, 1), NA())</f>
        <v>0</v>
      </c>
    </row>
    <row xmlns:x14ac="http://schemas.microsoft.com/office/spreadsheetml/2009/9/ac" r="162" x14ac:dyDescent="0.2">
      <c r="A162" s="320" t="str">
        <f>IF(ISBLANK(Regressions!A172), " ", Regressions!A172)</f>
        <v>San Marino</v>
      </c>
      <c r="B162" s="321">
        <f>IF(ISBLANK(Regressions!B172), " ", Regressions!B172)</f>
        <v>2003</v>
      </c>
      <c r="C162" s="326" t="str">
        <f>IF(ISBLANK(Regressions!C172), " ", Regressions!C172)</f>
        <v>Secondary</v>
      </c>
      <c r="D162" s="322">
        <f>IF(ISBLANK(Regressions!D172), " ", Regressions!D172)</f>
        <v>2143</v>
      </c>
      <c r="E162" s="200">
        <f>IF(ISNUMBER(Regressions!E172),ROUND(Regressions!E172, 1), NA())</f>
        <v>100</v>
      </c>
      <c r="F162" s="323">
        <f>IF(ISNUMBER(Regressions!F172),ROUND(Regressions!F172, 1), NA())</f>
        <v>100</v>
      </c>
      <c r="G162" s="222">
        <f>IF(ISNUMBER(Regressions!G172),ROUND(Regressions!G172, 1), NA())</f>
        <v>100</v>
      </c>
      <c r="H162" s="324">
        <f>IF(ISNUMBER(Regressions!H172),ROUND(Regressions!H172, 1), NA())</f>
        <v>0</v>
      </c>
      <c r="I162" s="223">
        <f>IF(ISNUMBER(Regressions!I172),ROUND(Regressions!I172, 1), NA())</f>
        <v>0</v>
      </c>
      <c r="J162" s="325">
        <f>IF(ISNUMBER(Regressions!K172),ROUND(Regressions!K172, 1), NA())</f>
        <v>100</v>
      </c>
      <c r="K162" s="323">
        <f>IF(ISNUMBER(Regressions!L172),ROUND(Regressions!L172, 1), NA())</f>
        <v>100</v>
      </c>
      <c r="L162" s="224">
        <f>IF(ISNUMBER(Regressions!M172),ROUND(Regressions!M172, 1), NA())</f>
        <v>100</v>
      </c>
      <c r="M162" s="324">
        <f>IF(ISNUMBER(Regressions!N172),ROUND(Regressions!N172, 1), NA())</f>
        <v>0</v>
      </c>
      <c r="N162" s="223">
        <f>IF(ISNUMBER(Regressions!O172),ROUND(Regressions!O172, 1), NA())</f>
        <v>0</v>
      </c>
      <c r="O162" s="325">
        <f>IF(ISNUMBER(Regressions!Q172),ROUND(Regressions!Q172, 1), NA())</f>
        <v>100</v>
      </c>
      <c r="P162" s="323">
        <f>IF(ISNUMBER(Regressions!R172),ROUND(Regressions!R172, 1), NA())</f>
        <v>100</v>
      </c>
      <c r="Q162" s="201">
        <f>IF(ISNUMBER(Regressions!S172),ROUND(Regressions!S172, 1), NA())</f>
        <v>100</v>
      </c>
      <c r="R162" s="324">
        <f>IF(ISNUMBER(Regressions!T172),ROUND(Regressions!T172, 1), NA())</f>
        <v>0</v>
      </c>
      <c r="S162" s="223">
        <f>IF(ISNUMBER(Regressions!U172),ROUND(Regressions!U172, 1), NA())</f>
        <v>0</v>
      </c>
    </row>
    <row xmlns:x14ac="http://schemas.microsoft.com/office/spreadsheetml/2009/9/ac" r="163" x14ac:dyDescent="0.2">
      <c r="A163" s="320" t="str">
        <f>IF(ISBLANK(Regressions!A173), " ", Regressions!A173)</f>
        <v>San Marino</v>
      </c>
      <c r="B163" s="321">
        <f>IF(ISBLANK(Regressions!B173), " ", Regressions!B173)</f>
        <v>2004</v>
      </c>
      <c r="C163" s="326" t="str">
        <f>IF(ISBLANK(Regressions!C173), " ", Regressions!C173)</f>
        <v>Secondary</v>
      </c>
      <c r="D163" s="322">
        <f>IF(ISBLANK(Regressions!D173), " ", Regressions!D173)</f>
        <v>2156</v>
      </c>
      <c r="E163" s="200">
        <f>IF(ISNUMBER(Regressions!E173),ROUND(Regressions!E173, 1), NA())</f>
        <v>100</v>
      </c>
      <c r="F163" s="323">
        <f>IF(ISNUMBER(Regressions!F173),ROUND(Regressions!F173, 1), NA())</f>
        <v>100</v>
      </c>
      <c r="G163" s="222">
        <f>IF(ISNUMBER(Regressions!G173),ROUND(Regressions!G173, 1), NA())</f>
        <v>100</v>
      </c>
      <c r="H163" s="324">
        <f>IF(ISNUMBER(Regressions!H173),ROUND(Regressions!H173, 1), NA())</f>
        <v>0</v>
      </c>
      <c r="I163" s="223">
        <f>IF(ISNUMBER(Regressions!I173),ROUND(Regressions!I173, 1), NA())</f>
        <v>0</v>
      </c>
      <c r="J163" s="325">
        <f>IF(ISNUMBER(Regressions!K173),ROUND(Regressions!K173, 1), NA())</f>
        <v>100</v>
      </c>
      <c r="K163" s="323">
        <f>IF(ISNUMBER(Regressions!L173),ROUND(Regressions!L173, 1), NA())</f>
        <v>100</v>
      </c>
      <c r="L163" s="224">
        <f>IF(ISNUMBER(Regressions!M173),ROUND(Regressions!M173, 1), NA())</f>
        <v>100</v>
      </c>
      <c r="M163" s="324">
        <f>IF(ISNUMBER(Regressions!N173),ROUND(Regressions!N173, 1), NA())</f>
        <v>0</v>
      </c>
      <c r="N163" s="223">
        <f>IF(ISNUMBER(Regressions!O173),ROUND(Regressions!O173, 1), NA())</f>
        <v>0</v>
      </c>
      <c r="O163" s="325">
        <f>IF(ISNUMBER(Regressions!Q173),ROUND(Regressions!Q173, 1), NA())</f>
        <v>100</v>
      </c>
      <c r="P163" s="323">
        <f>IF(ISNUMBER(Regressions!R173),ROUND(Regressions!R173, 1), NA())</f>
        <v>100</v>
      </c>
      <c r="Q163" s="201">
        <f>IF(ISNUMBER(Regressions!S173),ROUND(Regressions!S173, 1), NA())</f>
        <v>100</v>
      </c>
      <c r="R163" s="324">
        <f>IF(ISNUMBER(Regressions!T173),ROUND(Regressions!T173, 1), NA())</f>
        <v>0</v>
      </c>
      <c r="S163" s="223">
        <f>IF(ISNUMBER(Regressions!U173),ROUND(Regressions!U173, 1), NA())</f>
        <v>0</v>
      </c>
    </row>
    <row xmlns:x14ac="http://schemas.microsoft.com/office/spreadsheetml/2009/9/ac" r="164" x14ac:dyDescent="0.2">
      <c r="A164" s="320" t="str">
        <f>IF(ISBLANK(Regressions!A174), " ", Regressions!A174)</f>
        <v>San Marino</v>
      </c>
      <c r="B164" s="321">
        <f>IF(ISBLANK(Regressions!B174), " ", Regressions!B174)</f>
        <v>2005</v>
      </c>
      <c r="C164" s="326" t="str">
        <f>IF(ISBLANK(Regressions!C174), " ", Regressions!C174)</f>
        <v>Secondary</v>
      </c>
      <c r="D164" s="322">
        <f>IF(ISBLANK(Regressions!D174), " ", Regressions!D174)</f>
        <v>2231</v>
      </c>
      <c r="E164" s="200">
        <f>IF(ISNUMBER(Regressions!E174),ROUND(Regressions!E174, 1), NA())</f>
        <v>100</v>
      </c>
      <c r="F164" s="323">
        <f>IF(ISNUMBER(Regressions!F174),ROUND(Regressions!F174, 1), NA())</f>
        <v>100</v>
      </c>
      <c r="G164" s="222">
        <f>IF(ISNUMBER(Regressions!G174),ROUND(Regressions!G174, 1), NA())</f>
        <v>100</v>
      </c>
      <c r="H164" s="324">
        <f>IF(ISNUMBER(Regressions!H174),ROUND(Regressions!H174, 1), NA())</f>
        <v>0</v>
      </c>
      <c r="I164" s="223">
        <f>IF(ISNUMBER(Regressions!I174),ROUND(Regressions!I174, 1), NA())</f>
        <v>0</v>
      </c>
      <c r="J164" s="325">
        <f>IF(ISNUMBER(Regressions!K174),ROUND(Regressions!K174, 1), NA())</f>
        <v>100</v>
      </c>
      <c r="K164" s="323">
        <f>IF(ISNUMBER(Regressions!L174),ROUND(Regressions!L174, 1), NA())</f>
        <v>100</v>
      </c>
      <c r="L164" s="224">
        <f>IF(ISNUMBER(Regressions!M174),ROUND(Regressions!M174, 1), NA())</f>
        <v>100</v>
      </c>
      <c r="M164" s="324">
        <f>IF(ISNUMBER(Regressions!N174),ROUND(Regressions!N174, 1), NA())</f>
        <v>0</v>
      </c>
      <c r="N164" s="223">
        <f>IF(ISNUMBER(Regressions!O174),ROUND(Regressions!O174, 1), NA())</f>
        <v>0</v>
      </c>
      <c r="O164" s="325">
        <f>IF(ISNUMBER(Regressions!Q174),ROUND(Regressions!Q174, 1), NA())</f>
        <v>100</v>
      </c>
      <c r="P164" s="323">
        <f>IF(ISNUMBER(Regressions!R174),ROUND(Regressions!R174, 1), NA())</f>
        <v>100</v>
      </c>
      <c r="Q164" s="201">
        <f>IF(ISNUMBER(Regressions!S174),ROUND(Regressions!S174, 1), NA())</f>
        <v>100</v>
      </c>
      <c r="R164" s="324">
        <f>IF(ISNUMBER(Regressions!T174),ROUND(Regressions!T174, 1), NA())</f>
        <v>0</v>
      </c>
      <c r="S164" s="223">
        <f>IF(ISNUMBER(Regressions!U174),ROUND(Regressions!U174, 1), NA())</f>
        <v>0</v>
      </c>
    </row>
    <row xmlns:x14ac="http://schemas.microsoft.com/office/spreadsheetml/2009/9/ac" r="165" x14ac:dyDescent="0.2">
      <c r="A165" s="320" t="str">
        <f>IF(ISBLANK(Regressions!A175), " ", Regressions!A175)</f>
        <v>San Marino</v>
      </c>
      <c r="B165" s="321">
        <f>IF(ISBLANK(Regressions!B175), " ", Regressions!B175)</f>
        <v>2006</v>
      </c>
      <c r="C165" s="326" t="str">
        <f>IF(ISBLANK(Regressions!C175), " ", Regressions!C175)</f>
        <v>Secondary</v>
      </c>
      <c r="D165" s="322">
        <f>IF(ISBLANK(Regressions!D175), " ", Regressions!D175)</f>
        <v>2268</v>
      </c>
      <c r="E165" s="200">
        <f>IF(ISNUMBER(Regressions!E175),ROUND(Regressions!E175, 1), NA())</f>
        <v>100</v>
      </c>
      <c r="F165" s="323">
        <f>IF(ISNUMBER(Regressions!F175),ROUND(Regressions!F175, 1), NA())</f>
        <v>100</v>
      </c>
      <c r="G165" s="222">
        <f>IF(ISNUMBER(Regressions!G175),ROUND(Regressions!G175, 1), NA())</f>
        <v>100</v>
      </c>
      <c r="H165" s="324">
        <f>IF(ISNUMBER(Regressions!H175),ROUND(Regressions!H175, 1), NA())</f>
        <v>0</v>
      </c>
      <c r="I165" s="223">
        <f>IF(ISNUMBER(Regressions!I175),ROUND(Regressions!I175, 1), NA())</f>
        <v>0</v>
      </c>
      <c r="J165" s="325">
        <f>IF(ISNUMBER(Regressions!K175),ROUND(Regressions!K175, 1), NA())</f>
        <v>100</v>
      </c>
      <c r="K165" s="323">
        <f>IF(ISNUMBER(Regressions!L175),ROUND(Regressions!L175, 1), NA())</f>
        <v>100</v>
      </c>
      <c r="L165" s="224">
        <f>IF(ISNUMBER(Regressions!M175),ROUND(Regressions!M175, 1), NA())</f>
        <v>100</v>
      </c>
      <c r="M165" s="324">
        <f>IF(ISNUMBER(Regressions!N175),ROUND(Regressions!N175, 1), NA())</f>
        <v>0</v>
      </c>
      <c r="N165" s="223">
        <f>IF(ISNUMBER(Regressions!O175),ROUND(Regressions!O175, 1), NA())</f>
        <v>0</v>
      </c>
      <c r="O165" s="325">
        <f>IF(ISNUMBER(Regressions!Q175),ROUND(Regressions!Q175, 1), NA())</f>
        <v>100</v>
      </c>
      <c r="P165" s="323">
        <f>IF(ISNUMBER(Regressions!R175),ROUND(Regressions!R175, 1), NA())</f>
        <v>100</v>
      </c>
      <c r="Q165" s="201">
        <f>IF(ISNUMBER(Regressions!S175),ROUND(Regressions!S175, 1), NA())</f>
        <v>100</v>
      </c>
      <c r="R165" s="324">
        <f>IF(ISNUMBER(Regressions!T175),ROUND(Regressions!T175, 1), NA())</f>
        <v>0</v>
      </c>
      <c r="S165" s="223">
        <f>IF(ISNUMBER(Regressions!U175),ROUND(Regressions!U175, 1), NA())</f>
        <v>0</v>
      </c>
    </row>
    <row xmlns:x14ac="http://schemas.microsoft.com/office/spreadsheetml/2009/9/ac" r="166" x14ac:dyDescent="0.2">
      <c r="A166" s="320" t="str">
        <f>IF(ISBLANK(Regressions!A176), " ", Regressions!A176)</f>
        <v>San Marino</v>
      </c>
      <c r="B166" s="321">
        <f>IF(ISBLANK(Regressions!B176), " ", Regressions!B176)</f>
        <v>2007</v>
      </c>
      <c r="C166" s="326" t="str">
        <f>IF(ISBLANK(Regressions!C176), " ", Regressions!C176)</f>
        <v>Secondary</v>
      </c>
      <c r="D166" s="322">
        <f>IF(ISBLANK(Regressions!D176), " ", Regressions!D176)</f>
        <v>2322</v>
      </c>
      <c r="E166" s="200">
        <f>IF(ISNUMBER(Regressions!E176),ROUND(Regressions!E176, 1), NA())</f>
        <v>100</v>
      </c>
      <c r="F166" s="323">
        <f>IF(ISNUMBER(Regressions!F176),ROUND(Regressions!F176, 1), NA())</f>
        <v>100</v>
      </c>
      <c r="G166" s="222">
        <f>IF(ISNUMBER(Regressions!G176),ROUND(Regressions!G176, 1), NA())</f>
        <v>100</v>
      </c>
      <c r="H166" s="324">
        <f>IF(ISNUMBER(Regressions!H176),ROUND(Regressions!H176, 1), NA())</f>
        <v>0</v>
      </c>
      <c r="I166" s="223">
        <f>IF(ISNUMBER(Regressions!I176),ROUND(Regressions!I176, 1), NA())</f>
        <v>0</v>
      </c>
      <c r="J166" s="325">
        <f>IF(ISNUMBER(Regressions!K176),ROUND(Regressions!K176, 1), NA())</f>
        <v>100</v>
      </c>
      <c r="K166" s="323">
        <f>IF(ISNUMBER(Regressions!L176),ROUND(Regressions!L176, 1), NA())</f>
        <v>100</v>
      </c>
      <c r="L166" s="224">
        <f>IF(ISNUMBER(Regressions!M176),ROUND(Regressions!M176, 1), NA())</f>
        <v>100</v>
      </c>
      <c r="M166" s="324">
        <f>IF(ISNUMBER(Regressions!N176),ROUND(Regressions!N176, 1), NA())</f>
        <v>0</v>
      </c>
      <c r="N166" s="223">
        <f>IF(ISNUMBER(Regressions!O176),ROUND(Regressions!O176, 1), NA())</f>
        <v>0</v>
      </c>
      <c r="O166" s="325">
        <f>IF(ISNUMBER(Regressions!Q176),ROUND(Regressions!Q176, 1), NA())</f>
        <v>100</v>
      </c>
      <c r="P166" s="323">
        <f>IF(ISNUMBER(Regressions!R176),ROUND(Regressions!R176, 1), NA())</f>
        <v>100</v>
      </c>
      <c r="Q166" s="201">
        <f>IF(ISNUMBER(Regressions!S176),ROUND(Regressions!S176, 1), NA())</f>
        <v>100</v>
      </c>
      <c r="R166" s="324">
        <f>IF(ISNUMBER(Regressions!T176),ROUND(Regressions!T176, 1), NA())</f>
        <v>0</v>
      </c>
      <c r="S166" s="223">
        <f>IF(ISNUMBER(Regressions!U176),ROUND(Regressions!U176, 1), NA())</f>
        <v>0</v>
      </c>
    </row>
    <row xmlns:x14ac="http://schemas.microsoft.com/office/spreadsheetml/2009/9/ac" r="167" x14ac:dyDescent="0.2">
      <c r="A167" s="320" t="str">
        <f>IF(ISBLANK(Regressions!A177), " ", Regressions!A177)</f>
        <v>San Marino</v>
      </c>
      <c r="B167" s="321">
        <f>IF(ISBLANK(Regressions!B177), " ", Regressions!B177)</f>
        <v>2008</v>
      </c>
      <c r="C167" s="326" t="str">
        <f>IF(ISBLANK(Regressions!C177), " ", Regressions!C177)</f>
        <v>Secondary</v>
      </c>
      <c r="D167" s="322">
        <f>IF(ISBLANK(Regressions!D177), " ", Regressions!D177)</f>
        <v>2392</v>
      </c>
      <c r="E167" s="200">
        <f>IF(ISNUMBER(Regressions!E177),ROUND(Regressions!E177, 1), NA())</f>
        <v>100</v>
      </c>
      <c r="F167" s="323">
        <f>IF(ISNUMBER(Regressions!F177),ROUND(Regressions!F177, 1), NA())</f>
        <v>100</v>
      </c>
      <c r="G167" s="222">
        <f>IF(ISNUMBER(Regressions!G177),ROUND(Regressions!G177, 1), NA())</f>
        <v>100</v>
      </c>
      <c r="H167" s="324">
        <f>IF(ISNUMBER(Regressions!H177),ROUND(Regressions!H177, 1), NA())</f>
        <v>0</v>
      </c>
      <c r="I167" s="223">
        <f>IF(ISNUMBER(Regressions!I177),ROUND(Regressions!I177, 1), NA())</f>
        <v>0</v>
      </c>
      <c r="J167" s="325">
        <f>IF(ISNUMBER(Regressions!K177),ROUND(Regressions!K177, 1), NA())</f>
        <v>100</v>
      </c>
      <c r="K167" s="323">
        <f>IF(ISNUMBER(Regressions!L177),ROUND(Regressions!L177, 1), NA())</f>
        <v>100</v>
      </c>
      <c r="L167" s="224">
        <f>IF(ISNUMBER(Regressions!M177),ROUND(Regressions!M177, 1), NA())</f>
        <v>100</v>
      </c>
      <c r="M167" s="324">
        <f>IF(ISNUMBER(Regressions!N177),ROUND(Regressions!N177, 1), NA())</f>
        <v>0</v>
      </c>
      <c r="N167" s="223">
        <f>IF(ISNUMBER(Regressions!O177),ROUND(Regressions!O177, 1), NA())</f>
        <v>0</v>
      </c>
      <c r="O167" s="325">
        <f>IF(ISNUMBER(Regressions!Q177),ROUND(Regressions!Q177, 1), NA())</f>
        <v>100</v>
      </c>
      <c r="P167" s="323">
        <f>IF(ISNUMBER(Regressions!R177),ROUND(Regressions!R177, 1), NA())</f>
        <v>100</v>
      </c>
      <c r="Q167" s="201">
        <f>IF(ISNUMBER(Regressions!S177),ROUND(Regressions!S177, 1), NA())</f>
        <v>100</v>
      </c>
      <c r="R167" s="324">
        <f>IF(ISNUMBER(Regressions!T177),ROUND(Regressions!T177, 1), NA())</f>
        <v>0</v>
      </c>
      <c r="S167" s="223">
        <f>IF(ISNUMBER(Regressions!U177),ROUND(Regressions!U177, 1), NA())</f>
        <v>0</v>
      </c>
    </row>
    <row xmlns:x14ac="http://schemas.microsoft.com/office/spreadsheetml/2009/9/ac" r="168" x14ac:dyDescent="0.2">
      <c r="A168" s="320" t="str">
        <f>IF(ISBLANK(Regressions!A178), " ", Regressions!A178)</f>
        <v>San Marino</v>
      </c>
      <c r="B168" s="321">
        <f>IF(ISBLANK(Regressions!B178), " ", Regressions!B178)</f>
        <v>2009</v>
      </c>
      <c r="C168" s="326" t="str">
        <f>IF(ISBLANK(Regressions!C178), " ", Regressions!C178)</f>
        <v>Secondary</v>
      </c>
      <c r="D168" s="322">
        <f>IF(ISBLANK(Regressions!D178), " ", Regressions!D178)</f>
        <v>2438</v>
      </c>
      <c r="E168" s="200">
        <f>IF(ISNUMBER(Regressions!E178),ROUND(Regressions!E178, 1), NA())</f>
        <v>100</v>
      </c>
      <c r="F168" s="323">
        <f>IF(ISNUMBER(Regressions!F178),ROUND(Regressions!F178, 1), NA())</f>
        <v>100</v>
      </c>
      <c r="G168" s="222">
        <f>IF(ISNUMBER(Regressions!G178),ROUND(Regressions!G178, 1), NA())</f>
        <v>100</v>
      </c>
      <c r="H168" s="324">
        <f>IF(ISNUMBER(Regressions!H178),ROUND(Regressions!H178, 1), NA())</f>
        <v>0</v>
      </c>
      <c r="I168" s="223">
        <f>IF(ISNUMBER(Regressions!I178),ROUND(Regressions!I178, 1), NA())</f>
        <v>0</v>
      </c>
      <c r="J168" s="325">
        <f>IF(ISNUMBER(Regressions!K178),ROUND(Regressions!K178, 1), NA())</f>
        <v>100</v>
      </c>
      <c r="K168" s="323">
        <f>IF(ISNUMBER(Regressions!L178),ROUND(Regressions!L178, 1), NA())</f>
        <v>100</v>
      </c>
      <c r="L168" s="224">
        <f>IF(ISNUMBER(Regressions!M178),ROUND(Regressions!M178, 1), NA())</f>
        <v>100</v>
      </c>
      <c r="M168" s="324">
        <f>IF(ISNUMBER(Regressions!N178),ROUND(Regressions!N178, 1), NA())</f>
        <v>0</v>
      </c>
      <c r="N168" s="223">
        <f>IF(ISNUMBER(Regressions!O178),ROUND(Regressions!O178, 1), NA())</f>
        <v>0</v>
      </c>
      <c r="O168" s="325">
        <f>IF(ISNUMBER(Regressions!Q178),ROUND(Regressions!Q178, 1), NA())</f>
        <v>100</v>
      </c>
      <c r="P168" s="323">
        <f>IF(ISNUMBER(Regressions!R178),ROUND(Regressions!R178, 1), NA())</f>
        <v>100</v>
      </c>
      <c r="Q168" s="201">
        <f>IF(ISNUMBER(Regressions!S178),ROUND(Regressions!S178, 1), NA())</f>
        <v>100</v>
      </c>
      <c r="R168" s="324">
        <f>IF(ISNUMBER(Regressions!T178),ROUND(Regressions!T178, 1), NA())</f>
        <v>0</v>
      </c>
      <c r="S168" s="223">
        <f>IF(ISNUMBER(Regressions!U178),ROUND(Regressions!U178, 1), NA())</f>
        <v>0</v>
      </c>
    </row>
    <row xmlns:x14ac="http://schemas.microsoft.com/office/spreadsheetml/2009/9/ac" r="169" x14ac:dyDescent="0.2">
      <c r="A169" s="320" t="str">
        <f>IF(ISBLANK(Regressions!A179), " ", Regressions!A179)</f>
        <v>San Marino</v>
      </c>
      <c r="B169" s="321">
        <f>IF(ISBLANK(Regressions!B179), " ", Regressions!B179)</f>
        <v>2010</v>
      </c>
      <c r="C169" s="326" t="str">
        <f>IF(ISBLANK(Regressions!C179), " ", Regressions!C179)</f>
        <v>Secondary</v>
      </c>
      <c r="D169" s="322">
        <f>IF(ISBLANK(Regressions!D179), " ", Regressions!D179)</f>
        <v>2494</v>
      </c>
      <c r="E169" s="200">
        <f>IF(ISNUMBER(Regressions!E179),ROUND(Regressions!E179, 1), NA())</f>
        <v>100</v>
      </c>
      <c r="F169" s="323">
        <f>IF(ISNUMBER(Regressions!F179),ROUND(Regressions!F179, 1), NA())</f>
        <v>100</v>
      </c>
      <c r="G169" s="222">
        <f>IF(ISNUMBER(Regressions!G179),ROUND(Regressions!G179, 1), NA())</f>
        <v>100</v>
      </c>
      <c r="H169" s="324">
        <f>IF(ISNUMBER(Regressions!H179),ROUND(Regressions!H179, 1), NA())</f>
        <v>0</v>
      </c>
      <c r="I169" s="223">
        <f>IF(ISNUMBER(Regressions!I179),ROUND(Regressions!I179, 1), NA())</f>
        <v>0</v>
      </c>
      <c r="J169" s="325">
        <f>IF(ISNUMBER(Regressions!K179),ROUND(Regressions!K179, 1), NA())</f>
        <v>100</v>
      </c>
      <c r="K169" s="323">
        <f>IF(ISNUMBER(Regressions!L179),ROUND(Regressions!L179, 1), NA())</f>
        <v>100</v>
      </c>
      <c r="L169" s="224">
        <f>IF(ISNUMBER(Regressions!M179),ROUND(Regressions!M179, 1), NA())</f>
        <v>100</v>
      </c>
      <c r="M169" s="324">
        <f>IF(ISNUMBER(Regressions!N179),ROUND(Regressions!N179, 1), NA())</f>
        <v>0</v>
      </c>
      <c r="N169" s="223">
        <f>IF(ISNUMBER(Regressions!O179),ROUND(Regressions!O179, 1), NA())</f>
        <v>0</v>
      </c>
      <c r="O169" s="325">
        <f>IF(ISNUMBER(Regressions!Q179),ROUND(Regressions!Q179, 1), NA())</f>
        <v>100</v>
      </c>
      <c r="P169" s="323">
        <f>IF(ISNUMBER(Regressions!R179),ROUND(Regressions!R179, 1), NA())</f>
        <v>100</v>
      </c>
      <c r="Q169" s="201">
        <f>IF(ISNUMBER(Regressions!S179),ROUND(Regressions!S179, 1), NA())</f>
        <v>100</v>
      </c>
      <c r="R169" s="324">
        <f>IF(ISNUMBER(Regressions!T179),ROUND(Regressions!T179, 1), NA())</f>
        <v>0</v>
      </c>
      <c r="S169" s="223">
        <f>IF(ISNUMBER(Regressions!U179),ROUND(Regressions!U179, 1), NA())</f>
        <v>0</v>
      </c>
    </row>
    <row xmlns:x14ac="http://schemas.microsoft.com/office/spreadsheetml/2009/9/ac" r="170" x14ac:dyDescent="0.2">
      <c r="A170" s="320" t="str">
        <f>IF(ISBLANK(Regressions!A180), " ", Regressions!A180)</f>
        <v>San Marino</v>
      </c>
      <c r="B170" s="321">
        <f>IF(ISBLANK(Regressions!B180), " ", Regressions!B180)</f>
        <v>2011</v>
      </c>
      <c r="C170" s="326" t="str">
        <f>IF(ISBLANK(Regressions!C180), " ", Regressions!C180)</f>
        <v>Secondary</v>
      </c>
      <c r="D170" s="322">
        <f>IF(ISBLANK(Regressions!D180), " ", Regressions!D180)</f>
        <v>2543</v>
      </c>
      <c r="E170" s="200">
        <f>IF(ISNUMBER(Regressions!E180),ROUND(Regressions!E180, 1), NA())</f>
        <v>100</v>
      </c>
      <c r="F170" s="323">
        <f>IF(ISNUMBER(Regressions!F180),ROUND(Regressions!F180, 1), NA())</f>
        <v>100</v>
      </c>
      <c r="G170" s="222">
        <f>IF(ISNUMBER(Regressions!G180),ROUND(Regressions!G180, 1), NA())</f>
        <v>100</v>
      </c>
      <c r="H170" s="324">
        <f>IF(ISNUMBER(Regressions!H180),ROUND(Regressions!H180, 1), NA())</f>
        <v>0</v>
      </c>
      <c r="I170" s="223">
        <f>IF(ISNUMBER(Regressions!I180),ROUND(Regressions!I180, 1), NA())</f>
        <v>0</v>
      </c>
      <c r="J170" s="325">
        <f>IF(ISNUMBER(Regressions!K180),ROUND(Regressions!K180, 1), NA())</f>
        <v>100</v>
      </c>
      <c r="K170" s="323">
        <f>IF(ISNUMBER(Regressions!L180),ROUND(Regressions!L180, 1), NA())</f>
        <v>100</v>
      </c>
      <c r="L170" s="224">
        <f>IF(ISNUMBER(Regressions!M180),ROUND(Regressions!M180, 1), NA())</f>
        <v>100</v>
      </c>
      <c r="M170" s="324">
        <f>IF(ISNUMBER(Regressions!N180),ROUND(Regressions!N180, 1), NA())</f>
        <v>0</v>
      </c>
      <c r="N170" s="223">
        <f>IF(ISNUMBER(Regressions!O180),ROUND(Regressions!O180, 1), NA())</f>
        <v>0</v>
      </c>
      <c r="O170" s="325">
        <f>IF(ISNUMBER(Regressions!Q180),ROUND(Regressions!Q180, 1), NA())</f>
        <v>100</v>
      </c>
      <c r="P170" s="323">
        <f>IF(ISNUMBER(Regressions!R180),ROUND(Regressions!R180, 1), NA())</f>
        <v>100</v>
      </c>
      <c r="Q170" s="201">
        <f>IF(ISNUMBER(Regressions!S180),ROUND(Regressions!S180, 1), NA())</f>
        <v>100</v>
      </c>
      <c r="R170" s="324">
        <f>IF(ISNUMBER(Regressions!T180),ROUND(Regressions!T180, 1), NA())</f>
        <v>0</v>
      </c>
      <c r="S170" s="223">
        <f>IF(ISNUMBER(Regressions!U180),ROUND(Regressions!U180, 1), NA())</f>
        <v>0</v>
      </c>
    </row>
    <row xmlns:x14ac="http://schemas.microsoft.com/office/spreadsheetml/2009/9/ac" r="171" x14ac:dyDescent="0.2">
      <c r="A171" s="320" t="str">
        <f>IF(ISBLANK(Regressions!A181), " ", Regressions!A181)</f>
        <v>San Marino</v>
      </c>
      <c r="B171" s="321">
        <f>IF(ISBLANK(Regressions!B181), " ", Regressions!B181)</f>
        <v>2012</v>
      </c>
      <c r="C171" s="326" t="str">
        <f>IF(ISBLANK(Regressions!C181), " ", Regressions!C181)</f>
        <v>Secondary</v>
      </c>
      <c r="D171" s="322">
        <f>IF(ISBLANK(Regressions!D181), " ", Regressions!D181)</f>
        <v>2609</v>
      </c>
      <c r="E171" s="200">
        <f>IF(ISNUMBER(Regressions!E181),ROUND(Regressions!E181, 1), NA())</f>
        <v>100</v>
      </c>
      <c r="F171" s="323">
        <f>IF(ISNUMBER(Regressions!F181),ROUND(Regressions!F181, 1), NA())</f>
        <v>100</v>
      </c>
      <c r="G171" s="222">
        <f>IF(ISNUMBER(Regressions!G181),ROUND(Regressions!G181, 1), NA())</f>
        <v>100</v>
      </c>
      <c r="H171" s="324">
        <f>IF(ISNUMBER(Regressions!H181),ROUND(Regressions!H181, 1), NA())</f>
        <v>0</v>
      </c>
      <c r="I171" s="223">
        <f>IF(ISNUMBER(Regressions!I181),ROUND(Regressions!I181, 1), NA())</f>
        <v>0</v>
      </c>
      <c r="J171" s="325">
        <f>IF(ISNUMBER(Regressions!K181),ROUND(Regressions!K181, 1), NA())</f>
        <v>100</v>
      </c>
      <c r="K171" s="323">
        <f>IF(ISNUMBER(Regressions!L181),ROUND(Regressions!L181, 1), NA())</f>
        <v>100</v>
      </c>
      <c r="L171" s="224">
        <f>IF(ISNUMBER(Regressions!M181),ROUND(Regressions!M181, 1), NA())</f>
        <v>100</v>
      </c>
      <c r="M171" s="324">
        <f>IF(ISNUMBER(Regressions!N181),ROUND(Regressions!N181, 1), NA())</f>
        <v>0</v>
      </c>
      <c r="N171" s="223">
        <f>IF(ISNUMBER(Regressions!O181),ROUND(Regressions!O181, 1), NA())</f>
        <v>0</v>
      </c>
      <c r="O171" s="325">
        <f>IF(ISNUMBER(Regressions!Q181),ROUND(Regressions!Q181, 1), NA())</f>
        <v>100</v>
      </c>
      <c r="P171" s="323">
        <f>IF(ISNUMBER(Regressions!R181),ROUND(Regressions!R181, 1), NA())</f>
        <v>100</v>
      </c>
      <c r="Q171" s="201">
        <f>IF(ISNUMBER(Regressions!S181),ROUND(Regressions!S181, 1), NA())</f>
        <v>100</v>
      </c>
      <c r="R171" s="324">
        <f>IF(ISNUMBER(Regressions!T181),ROUND(Regressions!T181, 1), NA())</f>
        <v>0</v>
      </c>
      <c r="S171" s="223">
        <f>IF(ISNUMBER(Regressions!U181),ROUND(Regressions!U181, 1), NA())</f>
        <v>0</v>
      </c>
    </row>
    <row xmlns:x14ac="http://schemas.microsoft.com/office/spreadsheetml/2009/9/ac" r="172" x14ac:dyDescent="0.2">
      <c r="A172" s="320" t="str">
        <f>IF(ISBLANK(Regressions!A182), " ", Regressions!A182)</f>
        <v>San Marino</v>
      </c>
      <c r="B172" s="321">
        <f>IF(ISBLANK(Regressions!B182), " ", Regressions!B182)</f>
        <v>2013</v>
      </c>
      <c r="C172" s="326" t="str">
        <f>IF(ISBLANK(Regressions!C182), " ", Regressions!C182)</f>
        <v>Secondary</v>
      </c>
      <c r="D172" s="322">
        <f>IF(ISBLANK(Regressions!D182), " ", Regressions!D182)</f>
        <v>2642</v>
      </c>
      <c r="E172" s="200">
        <f>IF(ISNUMBER(Regressions!E182),ROUND(Regressions!E182, 1), NA())</f>
        <v>100</v>
      </c>
      <c r="F172" s="323">
        <f>IF(ISNUMBER(Regressions!F182),ROUND(Regressions!F182, 1), NA())</f>
        <v>100</v>
      </c>
      <c r="G172" s="222">
        <f>IF(ISNUMBER(Regressions!G182),ROUND(Regressions!G182, 1), NA())</f>
        <v>100</v>
      </c>
      <c r="H172" s="324">
        <f>IF(ISNUMBER(Regressions!H182),ROUND(Regressions!H182, 1), NA())</f>
        <v>0</v>
      </c>
      <c r="I172" s="223">
        <f>IF(ISNUMBER(Regressions!I182),ROUND(Regressions!I182, 1), NA())</f>
        <v>0</v>
      </c>
      <c r="J172" s="325">
        <f>IF(ISNUMBER(Regressions!K182),ROUND(Regressions!K182, 1), NA())</f>
        <v>100</v>
      </c>
      <c r="K172" s="323">
        <f>IF(ISNUMBER(Regressions!L182),ROUND(Regressions!L182, 1), NA())</f>
        <v>100</v>
      </c>
      <c r="L172" s="224">
        <f>IF(ISNUMBER(Regressions!M182),ROUND(Regressions!M182, 1), NA())</f>
        <v>100</v>
      </c>
      <c r="M172" s="324">
        <f>IF(ISNUMBER(Regressions!N182),ROUND(Regressions!N182, 1), NA())</f>
        <v>0</v>
      </c>
      <c r="N172" s="223">
        <f>IF(ISNUMBER(Regressions!O182),ROUND(Regressions!O182, 1), NA())</f>
        <v>0</v>
      </c>
      <c r="O172" s="325">
        <f>IF(ISNUMBER(Regressions!Q182),ROUND(Regressions!Q182, 1), NA())</f>
        <v>100</v>
      </c>
      <c r="P172" s="323">
        <f>IF(ISNUMBER(Regressions!R182),ROUND(Regressions!R182, 1), NA())</f>
        <v>100</v>
      </c>
      <c r="Q172" s="201">
        <f>IF(ISNUMBER(Regressions!S182),ROUND(Regressions!S182, 1), NA())</f>
        <v>100</v>
      </c>
      <c r="R172" s="324">
        <f>IF(ISNUMBER(Regressions!T182),ROUND(Regressions!T182, 1), NA())</f>
        <v>0</v>
      </c>
      <c r="S172" s="223">
        <f>IF(ISNUMBER(Regressions!U182),ROUND(Regressions!U182, 1), NA())</f>
        <v>0</v>
      </c>
    </row>
    <row xmlns:x14ac="http://schemas.microsoft.com/office/spreadsheetml/2009/9/ac" r="173" x14ac:dyDescent="0.2">
      <c r="A173" s="320" t="str">
        <f>IF(ISBLANK(Regressions!A183), " ", Regressions!A183)</f>
        <v>San Marino</v>
      </c>
      <c r="B173" s="321">
        <f>IF(ISBLANK(Regressions!B183), " ", Regressions!B183)</f>
        <v>2014</v>
      </c>
      <c r="C173" s="326" t="str">
        <f>IF(ISBLANK(Regressions!C183), " ", Regressions!C183)</f>
        <v>Secondary</v>
      </c>
      <c r="D173" s="322">
        <f>IF(ISBLANK(Regressions!D183), " ", Regressions!D183)</f>
        <v>2682</v>
      </c>
      <c r="E173" s="200">
        <f>IF(ISNUMBER(Regressions!E183),ROUND(Regressions!E183, 1), NA())</f>
        <v>100</v>
      </c>
      <c r="F173" s="323">
        <f>IF(ISNUMBER(Regressions!F183),ROUND(Regressions!F183, 1), NA())</f>
        <v>100</v>
      </c>
      <c r="G173" s="222">
        <f>IF(ISNUMBER(Regressions!G183),ROUND(Regressions!G183, 1), NA())</f>
        <v>100</v>
      </c>
      <c r="H173" s="324">
        <f>IF(ISNUMBER(Regressions!H183),ROUND(Regressions!H183, 1), NA())</f>
        <v>0</v>
      </c>
      <c r="I173" s="223">
        <f>IF(ISNUMBER(Regressions!I183),ROUND(Regressions!I183, 1), NA())</f>
        <v>0</v>
      </c>
      <c r="J173" s="325">
        <f>IF(ISNUMBER(Regressions!K183),ROUND(Regressions!K183, 1), NA())</f>
        <v>100</v>
      </c>
      <c r="K173" s="323">
        <f>IF(ISNUMBER(Regressions!L183),ROUND(Regressions!L183, 1), NA())</f>
        <v>100</v>
      </c>
      <c r="L173" s="224">
        <f>IF(ISNUMBER(Regressions!M183),ROUND(Regressions!M183, 1), NA())</f>
        <v>100</v>
      </c>
      <c r="M173" s="324">
        <f>IF(ISNUMBER(Regressions!N183),ROUND(Regressions!N183, 1), NA())</f>
        <v>0</v>
      </c>
      <c r="N173" s="223">
        <f>IF(ISNUMBER(Regressions!O183),ROUND(Regressions!O183, 1), NA())</f>
        <v>0</v>
      </c>
      <c r="O173" s="325">
        <f>IF(ISNUMBER(Regressions!Q183),ROUND(Regressions!Q183, 1), NA())</f>
        <v>100</v>
      </c>
      <c r="P173" s="323">
        <f>IF(ISNUMBER(Regressions!R183),ROUND(Regressions!R183, 1), NA())</f>
        <v>100</v>
      </c>
      <c r="Q173" s="201">
        <f>IF(ISNUMBER(Regressions!S183),ROUND(Regressions!S183, 1), NA())</f>
        <v>100</v>
      </c>
      <c r="R173" s="324">
        <f>IF(ISNUMBER(Regressions!T183),ROUND(Regressions!T183, 1), NA())</f>
        <v>0</v>
      </c>
      <c r="S173" s="223">
        <f>IF(ISNUMBER(Regressions!U183),ROUND(Regressions!U183, 1), NA())</f>
        <v>0</v>
      </c>
    </row>
    <row xmlns:x14ac="http://schemas.microsoft.com/office/spreadsheetml/2009/9/ac" r="174" x14ac:dyDescent="0.2">
      <c r="A174" s="320" t="str">
        <f>IF(ISBLANK(Regressions!A184), " ", Regressions!A184)</f>
        <v>San Marino</v>
      </c>
      <c r="B174" s="321">
        <f>IF(ISBLANK(Regressions!B184), " ", Regressions!B184)</f>
        <v>2015</v>
      </c>
      <c r="C174" s="326" t="str">
        <f>IF(ISBLANK(Regressions!C184), " ", Regressions!C184)</f>
        <v>Secondary</v>
      </c>
      <c r="D174" s="322">
        <f>IF(ISBLANK(Regressions!D184), " ", Regressions!D184)</f>
        <v>2720</v>
      </c>
      <c r="E174" s="200">
        <f>IF(ISNUMBER(Regressions!E184),ROUND(Regressions!E184, 1), NA())</f>
        <v>100</v>
      </c>
      <c r="F174" s="323">
        <f>IF(ISNUMBER(Regressions!F184),ROUND(Regressions!F184, 1), NA())</f>
        <v>100</v>
      </c>
      <c r="G174" s="222">
        <f>IF(ISNUMBER(Regressions!G184),ROUND(Regressions!G184, 1), NA())</f>
        <v>100</v>
      </c>
      <c r="H174" s="324">
        <f>IF(ISNUMBER(Regressions!H184),ROUND(Regressions!H184, 1), NA())</f>
        <v>0</v>
      </c>
      <c r="I174" s="223">
        <f>IF(ISNUMBER(Regressions!I184),ROUND(Regressions!I184, 1), NA())</f>
        <v>0</v>
      </c>
      <c r="J174" s="325">
        <f>IF(ISNUMBER(Regressions!K184),ROUND(Regressions!K184, 1), NA())</f>
        <v>100</v>
      </c>
      <c r="K174" s="323">
        <f>IF(ISNUMBER(Regressions!L184),ROUND(Regressions!L184, 1), NA())</f>
        <v>100</v>
      </c>
      <c r="L174" s="224">
        <f>IF(ISNUMBER(Regressions!M184),ROUND(Regressions!M184, 1), NA())</f>
        <v>100</v>
      </c>
      <c r="M174" s="324">
        <f>IF(ISNUMBER(Regressions!N184),ROUND(Regressions!N184, 1), NA())</f>
        <v>0</v>
      </c>
      <c r="N174" s="223">
        <f>IF(ISNUMBER(Regressions!O184),ROUND(Regressions!O184, 1), NA())</f>
        <v>0</v>
      </c>
      <c r="O174" s="325">
        <f>IF(ISNUMBER(Regressions!Q184),ROUND(Regressions!Q184, 1), NA())</f>
        <v>100</v>
      </c>
      <c r="P174" s="323">
        <f>IF(ISNUMBER(Regressions!R184),ROUND(Regressions!R184, 1), NA())</f>
        <v>100</v>
      </c>
      <c r="Q174" s="201">
        <f>IF(ISNUMBER(Regressions!S184),ROUND(Regressions!S184, 1), NA())</f>
        <v>100</v>
      </c>
      <c r="R174" s="324">
        <f>IF(ISNUMBER(Regressions!T184),ROUND(Regressions!T184, 1), NA())</f>
        <v>0</v>
      </c>
      <c r="S174" s="223">
        <f>IF(ISNUMBER(Regressions!U184),ROUND(Regressions!U184, 1), NA())</f>
        <v>0</v>
      </c>
    </row>
    <row xmlns:x14ac="http://schemas.microsoft.com/office/spreadsheetml/2009/9/ac" r="175" x14ac:dyDescent="0.2">
      <c r="A175" s="320" t="str">
        <f>IF(ISBLANK(Regressions!A185), " ", Regressions!A185)</f>
        <v>San Marino</v>
      </c>
      <c r="B175" s="321">
        <f>IF(ISBLANK(Regressions!B185), " ", Regressions!B185)</f>
        <v>2016</v>
      </c>
      <c r="C175" s="326" t="str">
        <f>IF(ISBLANK(Regressions!C185), " ", Regressions!C185)</f>
        <v>Secondary</v>
      </c>
      <c r="D175" s="322">
        <f>IF(ISBLANK(Regressions!D185), " ", Regressions!D185)</f>
        <v>2738</v>
      </c>
      <c r="E175" s="200">
        <f>IF(ISNUMBER(Regressions!E185),ROUND(Regressions!E185, 1), NA())</f>
        <v>100</v>
      </c>
      <c r="F175" s="323">
        <f>IF(ISNUMBER(Regressions!F185),ROUND(Regressions!F185, 1), NA())</f>
        <v>100</v>
      </c>
      <c r="G175" s="222">
        <f>IF(ISNUMBER(Regressions!G185),ROUND(Regressions!G185, 1), NA())</f>
        <v>100</v>
      </c>
      <c r="H175" s="324">
        <f>IF(ISNUMBER(Regressions!H185),ROUND(Regressions!H185, 1), NA())</f>
        <v>0</v>
      </c>
      <c r="I175" s="223">
        <f>IF(ISNUMBER(Regressions!I185),ROUND(Regressions!I185, 1), NA())</f>
        <v>0</v>
      </c>
      <c r="J175" s="325">
        <f>IF(ISNUMBER(Regressions!K185),ROUND(Regressions!K185, 1), NA())</f>
        <v>100</v>
      </c>
      <c r="K175" s="323">
        <f>IF(ISNUMBER(Regressions!L185),ROUND(Regressions!L185, 1), NA())</f>
        <v>100</v>
      </c>
      <c r="L175" s="224">
        <f>IF(ISNUMBER(Regressions!M185),ROUND(Regressions!M185, 1), NA())</f>
        <v>100</v>
      </c>
      <c r="M175" s="324">
        <f>IF(ISNUMBER(Regressions!N185),ROUND(Regressions!N185, 1), NA())</f>
        <v>0</v>
      </c>
      <c r="N175" s="223">
        <f>IF(ISNUMBER(Regressions!O185),ROUND(Regressions!O185, 1), NA())</f>
        <v>0</v>
      </c>
      <c r="O175" s="325">
        <f>IF(ISNUMBER(Regressions!Q185),ROUND(Regressions!Q185, 1), NA())</f>
        <v>100</v>
      </c>
      <c r="P175" s="323">
        <f>IF(ISNUMBER(Regressions!R185),ROUND(Regressions!R185, 1), NA())</f>
        <v>100</v>
      </c>
      <c r="Q175" s="201">
        <f>IF(ISNUMBER(Regressions!S185),ROUND(Regressions!S185, 1), NA())</f>
        <v>100</v>
      </c>
      <c r="R175" s="324">
        <f>IF(ISNUMBER(Regressions!T185),ROUND(Regressions!T185, 1), NA())</f>
        <v>0</v>
      </c>
      <c r="S175" s="223">
        <f>IF(ISNUMBER(Regressions!U185),ROUND(Regressions!U185, 1), NA())</f>
        <v>0</v>
      </c>
    </row>
    <row xmlns:x14ac="http://schemas.microsoft.com/office/spreadsheetml/2009/9/ac" r="176" x14ac:dyDescent="0.2">
      <c r="A176" s="320" t="str">
        <f>IF(ISBLANK(Regressions!A186), " ", Regressions!A186)</f>
        <v>San Marino</v>
      </c>
      <c r="B176" s="321">
        <f>IF(ISBLANK(Regressions!B186), " ", Regressions!B186)</f>
        <v>2017</v>
      </c>
      <c r="C176" s="326" t="str">
        <f>IF(ISBLANK(Regressions!C186), " ", Regressions!C186)</f>
        <v>Secondary</v>
      </c>
      <c r="D176" s="322">
        <f>IF(ISBLANK(Regressions!D186), " ", Regressions!D186)</f>
        <v>2740</v>
      </c>
      <c r="E176" s="200">
        <f>IF(ISNUMBER(Regressions!E186),ROUND(Regressions!E186, 1), NA())</f>
        <v>100</v>
      </c>
      <c r="F176" s="323">
        <f>IF(ISNUMBER(Regressions!F186),ROUND(Regressions!F186, 1), NA())</f>
        <v>100</v>
      </c>
      <c r="G176" s="222">
        <f>IF(ISNUMBER(Regressions!G186),ROUND(Regressions!G186, 1), NA())</f>
        <v>100</v>
      </c>
      <c r="H176" s="324">
        <f>IF(ISNUMBER(Regressions!H186),ROUND(Regressions!H186, 1), NA())</f>
        <v>0</v>
      </c>
      <c r="I176" s="223">
        <f>IF(ISNUMBER(Regressions!I186),ROUND(Regressions!I186, 1), NA())</f>
        <v>0</v>
      </c>
      <c r="J176" s="325">
        <f>IF(ISNUMBER(Regressions!K186),ROUND(Regressions!K186, 1), NA())</f>
        <v>100</v>
      </c>
      <c r="K176" s="323">
        <f>IF(ISNUMBER(Regressions!L186),ROUND(Regressions!L186, 1), NA())</f>
        <v>100</v>
      </c>
      <c r="L176" s="224">
        <f>IF(ISNUMBER(Regressions!M186),ROUND(Regressions!M186, 1), NA())</f>
        <v>100</v>
      </c>
      <c r="M176" s="324">
        <f>IF(ISNUMBER(Regressions!N186),ROUND(Regressions!N186, 1), NA())</f>
        <v>0</v>
      </c>
      <c r="N176" s="223">
        <f>IF(ISNUMBER(Regressions!O186),ROUND(Regressions!O186, 1), NA())</f>
        <v>0</v>
      </c>
      <c r="O176" s="325">
        <f>IF(ISNUMBER(Regressions!Q186),ROUND(Regressions!Q186, 1), NA())</f>
        <v>100</v>
      </c>
      <c r="P176" s="323">
        <f>IF(ISNUMBER(Regressions!R186),ROUND(Regressions!R186, 1), NA())</f>
        <v>100</v>
      </c>
      <c r="Q176" s="201">
        <f>IF(ISNUMBER(Regressions!S186),ROUND(Regressions!S186, 1), NA())</f>
        <v>100</v>
      </c>
      <c r="R176" s="324">
        <f>IF(ISNUMBER(Regressions!T186),ROUND(Regressions!T186, 1), NA())</f>
        <v>0</v>
      </c>
      <c r="S176" s="223">
        <f>IF(ISNUMBER(Regressions!U186),ROUND(Regressions!U186, 1), NA())</f>
        <v>0</v>
      </c>
    </row>
    <row xmlns:x14ac="http://schemas.microsoft.com/office/spreadsheetml/2009/9/ac" r="177" x14ac:dyDescent="0.2">
      <c r="A177" s="320" t="str">
        <f>IF(ISBLANK(Regressions!A187), " ", Regressions!A187)</f>
        <v>San Marino</v>
      </c>
      <c r="B177" s="321">
        <f>IF(ISBLANK(Regressions!B187), " ", Regressions!B187)</f>
        <v>2018</v>
      </c>
      <c r="C177" s="326" t="str">
        <f>IF(ISBLANK(Regressions!C187), " ", Regressions!C187)</f>
        <v>Secondary</v>
      </c>
      <c r="D177" s="322">
        <f>IF(ISBLANK(Regressions!D187), " ", Regressions!D187)</f>
        <v>2744</v>
      </c>
      <c r="E177" s="200">
        <f>IF(ISNUMBER(Regressions!E187),ROUND(Regressions!E187, 1), NA())</f>
        <v>100</v>
      </c>
      <c r="F177" s="323">
        <f>IF(ISNUMBER(Regressions!F187),ROUND(Regressions!F187, 1), NA())</f>
        <v>100</v>
      </c>
      <c r="G177" s="222">
        <f>IF(ISNUMBER(Regressions!G187),ROUND(Regressions!G187, 1), NA())</f>
        <v>100</v>
      </c>
      <c r="H177" s="324">
        <f>IF(ISNUMBER(Regressions!H187),ROUND(Regressions!H187, 1), NA())</f>
        <v>0</v>
      </c>
      <c r="I177" s="223">
        <f>IF(ISNUMBER(Regressions!I187),ROUND(Regressions!I187, 1), NA())</f>
        <v>0</v>
      </c>
      <c r="J177" s="325">
        <f>IF(ISNUMBER(Regressions!K187),ROUND(Regressions!K187, 1), NA())</f>
        <v>100</v>
      </c>
      <c r="K177" s="323">
        <f>IF(ISNUMBER(Regressions!L187),ROUND(Regressions!L187, 1), NA())</f>
        <v>100</v>
      </c>
      <c r="L177" s="224">
        <f>IF(ISNUMBER(Regressions!M187),ROUND(Regressions!M187, 1), NA())</f>
        <v>100</v>
      </c>
      <c r="M177" s="324">
        <f>IF(ISNUMBER(Regressions!N187),ROUND(Regressions!N187, 1), NA())</f>
        <v>0</v>
      </c>
      <c r="N177" s="223">
        <f>IF(ISNUMBER(Regressions!O187),ROUND(Regressions!O187, 1), NA())</f>
        <v>0</v>
      </c>
      <c r="O177" s="325">
        <f>IF(ISNUMBER(Regressions!Q187),ROUND(Regressions!Q187, 1), NA())</f>
        <v>100</v>
      </c>
      <c r="P177" s="323">
        <f>IF(ISNUMBER(Regressions!R187),ROUND(Regressions!R187, 1), NA())</f>
        <v>100</v>
      </c>
      <c r="Q177" s="201">
        <f>IF(ISNUMBER(Regressions!S187),ROUND(Regressions!S187, 1), NA())</f>
        <v>100</v>
      </c>
      <c r="R177" s="324">
        <f>IF(ISNUMBER(Regressions!T187),ROUND(Regressions!T187, 1), NA())</f>
        <v>0</v>
      </c>
      <c r="S177" s="223">
        <f>IF(ISNUMBER(Regressions!U187),ROUND(Regressions!U187, 1), NA())</f>
        <v>0</v>
      </c>
    </row>
    <row xmlns:x14ac="http://schemas.microsoft.com/office/spreadsheetml/2009/9/ac" r="178" x14ac:dyDescent="0.2">
      <c r="A178" s="320" t="str">
        <f>IF(ISBLANK(Regressions!A188), " ", Regressions!A188)</f>
        <v>San Marino</v>
      </c>
      <c r="B178" s="321">
        <f>IF(ISBLANK(Regressions!B188), " ", Regressions!B188)</f>
        <v>2019</v>
      </c>
      <c r="C178" s="326" t="str">
        <f>IF(ISBLANK(Regressions!C188), " ", Regressions!C188)</f>
        <v>Secondary</v>
      </c>
      <c r="D178" s="322">
        <f>IF(ISBLANK(Regressions!D188), " ", Regressions!D188)</f>
        <v>2795</v>
      </c>
      <c r="E178" s="200">
        <f>IF(ISNUMBER(Regressions!E188),ROUND(Regressions!E188, 1), NA())</f>
        <v>100</v>
      </c>
      <c r="F178" s="323">
        <f>IF(ISNUMBER(Regressions!F188),ROUND(Regressions!F188, 1), NA())</f>
        <v>100</v>
      </c>
      <c r="G178" s="222">
        <f>IF(ISNUMBER(Regressions!G188),ROUND(Regressions!G188, 1), NA())</f>
        <v>100</v>
      </c>
      <c r="H178" s="324">
        <f>IF(ISNUMBER(Regressions!H188),ROUND(Regressions!H188, 1), NA())</f>
        <v>0</v>
      </c>
      <c r="I178" s="223">
        <f>IF(ISNUMBER(Regressions!I188),ROUND(Regressions!I188, 1), NA())</f>
        <v>0</v>
      </c>
      <c r="J178" s="325">
        <f>IF(ISNUMBER(Regressions!K188),ROUND(Regressions!K188, 1), NA())</f>
        <v>100</v>
      </c>
      <c r="K178" s="323">
        <f>IF(ISNUMBER(Regressions!L188),ROUND(Regressions!L188, 1), NA())</f>
        <v>100</v>
      </c>
      <c r="L178" s="224">
        <f>IF(ISNUMBER(Regressions!M188),ROUND(Regressions!M188, 1), NA())</f>
        <v>100</v>
      </c>
      <c r="M178" s="324">
        <f>IF(ISNUMBER(Regressions!N188),ROUND(Regressions!N188, 1), NA())</f>
        <v>0</v>
      </c>
      <c r="N178" s="223">
        <f>IF(ISNUMBER(Regressions!O188),ROUND(Regressions!O188, 1), NA())</f>
        <v>0</v>
      </c>
      <c r="O178" s="325">
        <f>IF(ISNUMBER(Regressions!Q188),ROUND(Regressions!Q188, 1), NA())</f>
        <v>100</v>
      </c>
      <c r="P178" s="323">
        <f>IF(ISNUMBER(Regressions!R188),ROUND(Regressions!R188, 1), NA())</f>
        <v>100</v>
      </c>
      <c r="Q178" s="201">
        <f>IF(ISNUMBER(Regressions!S188),ROUND(Regressions!S188, 1), NA())</f>
        <v>100</v>
      </c>
      <c r="R178" s="324">
        <f>IF(ISNUMBER(Regressions!T188),ROUND(Regressions!T188, 1), NA())</f>
        <v>0</v>
      </c>
      <c r="S178" s="223">
        <f>IF(ISNUMBER(Regressions!U188),ROUND(Regressions!U188, 1), NA())</f>
        <v>0</v>
      </c>
    </row>
    <row xmlns:x14ac="http://schemas.microsoft.com/office/spreadsheetml/2009/9/ac" r="179" x14ac:dyDescent="0.2">
      <c r="A179" s="320" t="str">
        <f>IF(ISBLANK(Regressions!A189), " ", Regressions!A189)</f>
        <v>San Marino</v>
      </c>
      <c r="B179" s="321">
        <f>IF(ISBLANK(Regressions!B189), " ", Regressions!B189)</f>
        <v>2020</v>
      </c>
      <c r="C179" s="326" t="str">
        <f>IF(ISBLANK(Regressions!C189), " ", Regressions!C189)</f>
        <v>Secondary</v>
      </c>
      <c r="D179" s="322">
        <f>IF(ISBLANK(Regressions!D189), " ", Regressions!D189)</f>
        <v>2780</v>
      </c>
      <c r="E179" s="200">
        <f>IF(ISNUMBER(Regressions!E189),ROUND(Regressions!E189, 1), NA())</f>
        <v>100</v>
      </c>
      <c r="F179" s="323">
        <f>IF(ISNUMBER(Regressions!F189),ROUND(Regressions!F189, 1), NA())</f>
        <v>100</v>
      </c>
      <c r="G179" s="222">
        <f>IF(ISNUMBER(Regressions!G189),ROUND(Regressions!G189, 1), NA())</f>
        <v>100</v>
      </c>
      <c r="H179" s="324">
        <f>IF(ISNUMBER(Regressions!H189),ROUND(Regressions!H189, 1), NA())</f>
        <v>0</v>
      </c>
      <c r="I179" s="223">
        <f>IF(ISNUMBER(Regressions!I189),ROUND(Regressions!I189, 1), NA())</f>
        <v>0</v>
      </c>
      <c r="J179" s="325">
        <f>IF(ISNUMBER(Regressions!K189),ROUND(Regressions!K189, 1), NA())</f>
        <v>100</v>
      </c>
      <c r="K179" s="323">
        <f>IF(ISNUMBER(Regressions!L189),ROUND(Regressions!L189, 1), NA())</f>
        <v>100</v>
      </c>
      <c r="L179" s="224">
        <f>IF(ISNUMBER(Regressions!M189),ROUND(Regressions!M189, 1), NA())</f>
        <v>100</v>
      </c>
      <c r="M179" s="324">
        <f>IF(ISNUMBER(Regressions!N189),ROUND(Regressions!N189, 1), NA())</f>
        <v>0</v>
      </c>
      <c r="N179" s="223">
        <f>IF(ISNUMBER(Regressions!O189),ROUND(Regressions!O189, 1), NA())</f>
        <v>0</v>
      </c>
      <c r="O179" s="325">
        <f>IF(ISNUMBER(Regressions!Q189),ROUND(Regressions!Q189, 1), NA())</f>
        <v>100</v>
      </c>
      <c r="P179" s="323">
        <f>IF(ISNUMBER(Regressions!R189),ROUND(Regressions!R189, 1), NA())</f>
        <v>100</v>
      </c>
      <c r="Q179" s="201">
        <f>IF(ISNUMBER(Regressions!S189),ROUND(Regressions!S189, 1), NA())</f>
        <v>100</v>
      </c>
      <c r="R179" s="324">
        <f>IF(ISNUMBER(Regressions!T189),ROUND(Regressions!T189, 1), NA())</f>
        <v>0</v>
      </c>
      <c r="S179" s="223">
        <f>IF(ISNUMBER(Regressions!U189),ROUND(Regressions!U189, 1), NA())</f>
        <v>0</v>
      </c>
    </row>
    <row xmlns:x14ac="http://schemas.microsoft.com/office/spreadsheetml/2009/9/ac" r="180" x14ac:dyDescent="0.2">
      <c r="A180" s="370" t="str">
        <f>IF(ISBLANK(Regressions!A190), " ", Regressions!A190)</f>
        <v>San Marino</v>
      </c>
      <c r="B180" s="371">
        <f>IF(ISBLANK(Regressions!B190), " ", Regressions!B190)</f>
        <v>2021</v>
      </c>
      <c r="C180" s="372" t="str">
        <f>IF(ISBLANK(Regressions!C190), " ", Regressions!C190)</f>
        <v>Secondary</v>
      </c>
      <c r="D180" s="373">
        <f>IF(ISBLANK(Regressions!D190), " ", Regressions!D190)</f>
        <v>2813</v>
      </c>
      <c r="E180" s="376">
        <f>IF(ISNUMBER(Regressions!E190),ROUND(Regressions!E190, 1), NA())</f>
        <v>100</v>
      </c>
      <c r="F180" s="374">
        <f>IF(ISNUMBER(Regressions!F190),ROUND(Regressions!F190, 1), NA())</f>
        <v>100</v>
      </c>
      <c r="G180" s="377">
        <f>IF(ISNUMBER(Regressions!G190),ROUND(Regressions!G190, 1), NA())</f>
        <v>100</v>
      </c>
      <c r="H180" s="375">
        <f>IF(ISNUMBER(Regressions!H190),ROUND(Regressions!H190, 1), NA())</f>
        <v>0</v>
      </c>
      <c r="I180" s="378">
        <f>IF(ISNUMBER(Regressions!I190),ROUND(Regressions!I190, 1), NA())</f>
        <v>0</v>
      </c>
      <c r="J180" s="376">
        <f>IF(ISNUMBER(Regressions!K190),ROUND(Regressions!K190, 1), NA())</f>
        <v>100</v>
      </c>
      <c r="K180" s="374">
        <f>IF(ISNUMBER(Regressions!L190),ROUND(Regressions!L190, 1), NA())</f>
        <v>100</v>
      </c>
      <c r="L180" s="379">
        <f>IF(ISNUMBER(Regressions!M190),ROUND(Regressions!M190, 1), NA())</f>
        <v>100</v>
      </c>
      <c r="M180" s="375">
        <f>IF(ISNUMBER(Regressions!N190),ROUND(Regressions!N190, 1), NA())</f>
        <v>0</v>
      </c>
      <c r="N180" s="378">
        <f>IF(ISNUMBER(Regressions!O190),ROUND(Regressions!O190, 1), NA())</f>
        <v>0</v>
      </c>
      <c r="O180" s="376">
        <f>IF(ISNUMBER(Regressions!Q190),ROUND(Regressions!Q190, 1), NA())</f>
        <v>100</v>
      </c>
      <c r="P180" s="374">
        <f>IF(ISNUMBER(Regressions!R190),ROUND(Regressions!R190, 1), NA())</f>
        <v>100</v>
      </c>
      <c r="Q180" s="380">
        <f>IF(ISNUMBER(Regressions!S190),ROUND(Regressions!S190, 1), NA())</f>
        <v>100</v>
      </c>
      <c r="R180" s="375">
        <f>IF(ISNUMBER(Regressions!T190),ROUND(Regressions!T190, 1), NA())</f>
        <v>0</v>
      </c>
      <c r="S180" s="378">
        <f>IF(ISNUMBER(Regressions!U190),ROUND(Regressions!U190, 1), NA())</f>
        <v>0</v>
      </c>
      <c r="T180" s="369"/>
      <c r="U180" s="369"/>
      <c r="V180" s="369"/>
      <c r="W180" s="369"/>
      <c r="X180" s="369"/>
      <c r="Y180" s="369"/>
      <c r="Z180" s="369"/>
      <c r="AA180" s="369"/>
      <c r="AB180" s="369"/>
      <c r="AC180" s="369"/>
    </row>
    <row xmlns:x14ac="http://schemas.microsoft.com/office/spreadsheetml/2009/9/ac" r="181" x14ac:dyDescent="0.2">
      <c r="A181" s="320" t="str">
        <f>IF(ISBLANK(Regressions!A191), " ", Regressions!A191)</f>
        <v>San Marino</v>
      </c>
      <c r="B181" s="321">
        <f>IF(ISBLANK(Regressions!B191), " ", Regressions!B191)</f>
        <v>2022</v>
      </c>
      <c r="C181" s="326" t="str">
        <f>IF(ISBLANK(Regressions!C191), " ", Regressions!C191)</f>
        <v>Secondary</v>
      </c>
      <c r="D181" s="322">
        <f>IF(ISBLANK(Regressions!D191), " ", Regressions!D191)</f>
        <v>2821</v>
      </c>
      <c r="E181" s="200">
        <f>IF(ISNUMBER(Regressions!E191),ROUND(Regressions!E191, 1), NA())</f>
        <v>100</v>
      </c>
      <c r="F181" s="323">
        <f>IF(ISNUMBER(Regressions!F191),ROUND(Regressions!F191, 1), NA())</f>
        <v>100</v>
      </c>
      <c r="G181" s="222">
        <f>IF(ISNUMBER(Regressions!G191),ROUND(Regressions!G191, 1), NA())</f>
        <v>100</v>
      </c>
      <c r="H181" s="324">
        <f>IF(ISNUMBER(Regressions!H191),ROUND(Regressions!H191, 1), NA())</f>
        <v>0</v>
      </c>
      <c r="I181" s="223">
        <f>IF(ISNUMBER(Regressions!I191),ROUND(Regressions!I191, 1), NA())</f>
        <v>0</v>
      </c>
      <c r="J181" s="325">
        <f>IF(ISNUMBER(Regressions!K191),ROUND(Regressions!K191, 1), NA())</f>
        <v>100</v>
      </c>
      <c r="K181" s="323">
        <f>IF(ISNUMBER(Regressions!L191),ROUND(Regressions!L191, 1), NA())</f>
        <v>100</v>
      </c>
      <c r="L181" s="224">
        <f>IF(ISNUMBER(Regressions!M191),ROUND(Regressions!M191, 1), NA())</f>
        <v>100</v>
      </c>
      <c r="M181" s="324">
        <f>IF(ISNUMBER(Regressions!N191),ROUND(Regressions!N191, 1), NA())</f>
        <v>0</v>
      </c>
      <c r="N181" s="223">
        <f>IF(ISNUMBER(Regressions!O191),ROUND(Regressions!O191, 1), NA())</f>
        <v>0</v>
      </c>
      <c r="O181" s="325">
        <f>IF(ISNUMBER(Regressions!Q191),ROUND(Regressions!Q191, 1), NA())</f>
        <v>100</v>
      </c>
      <c r="P181" s="323">
        <f>IF(ISNUMBER(Regressions!R191),ROUND(Regressions!R191, 1), NA())</f>
        <v>100</v>
      </c>
      <c r="Q181" s="201">
        <f>IF(ISNUMBER(Regressions!S191),ROUND(Regressions!S191, 1), NA())</f>
        <v>100</v>
      </c>
      <c r="R181" s="324">
        <f>IF(ISNUMBER(Regressions!T191),ROUND(Regressions!T191, 1), NA())</f>
        <v>0</v>
      </c>
      <c r="S181" s="223">
        <f>IF(ISNUMBER(Regressions!U191),ROUND(Regressions!U191, 1), NA())</f>
        <v>0</v>
      </c>
    </row>
    <row xmlns:x14ac="http://schemas.microsoft.com/office/spreadsheetml/2009/9/ac" r="182" x14ac:dyDescent="0.2">
      <c r="A182" s="327" t="str">
        <f>IF(ISBLANK(Regressions!A192), " ", Regressions!A192)</f>
        <v>San Marino</v>
      </c>
      <c r="B182" s="328">
        <f>IF(ISBLANK(Regressions!B192), " ", Regressions!B192)</f>
        <v>2023</v>
      </c>
      <c r="C182" s="329" t="str">
        <f>IF(ISBLANK(Regressions!C192), " ", Regressions!C192)</f>
        <v>Secondary</v>
      </c>
      <c r="D182" s="330">
        <f>IF(ISBLANK(Regressions!D192), " ", Regressions!D192)</f>
        <v>2954</v>
      </c>
      <c r="E182" s="331">
        <f>IF(ISNUMBER(Regressions!E192),ROUND(Regressions!E192, 1), NA())</f>
        <v>100</v>
      </c>
      <c r="F182" s="332">
        <f>IF(ISNUMBER(Regressions!F192),ROUND(Regressions!F192, 1), NA())</f>
        <v>100</v>
      </c>
      <c r="G182" s="333">
        <f>IF(ISNUMBER(Regressions!G192),ROUND(Regressions!G192, 1), NA())</f>
        <v>100</v>
      </c>
      <c r="H182" s="334">
        <f>IF(ISNUMBER(Regressions!H192),ROUND(Regressions!H192, 1), NA())</f>
        <v>0</v>
      </c>
      <c r="I182" s="335">
        <f>IF(ISNUMBER(Regressions!I192),ROUND(Regressions!I192, 1), NA())</f>
        <v>0</v>
      </c>
      <c r="J182" s="336">
        <f>IF(ISNUMBER(Regressions!K192),ROUND(Regressions!K192, 1), NA())</f>
        <v>100</v>
      </c>
      <c r="K182" s="332">
        <f>IF(ISNUMBER(Regressions!L192),ROUND(Regressions!L192, 1), NA())</f>
        <v>100</v>
      </c>
      <c r="L182" s="337">
        <f>IF(ISNUMBER(Regressions!M192),ROUND(Regressions!M192, 1), NA())</f>
        <v>100</v>
      </c>
      <c r="M182" s="334">
        <f>IF(ISNUMBER(Regressions!N192),ROUND(Regressions!N192, 1), NA())</f>
        <v>0</v>
      </c>
      <c r="N182" s="335">
        <f>IF(ISNUMBER(Regressions!O192),ROUND(Regressions!O192, 1), NA())</f>
        <v>0</v>
      </c>
      <c r="O182" s="336">
        <f>IF(ISNUMBER(Regressions!Q192),ROUND(Regressions!Q192, 1), NA())</f>
        <v>100</v>
      </c>
      <c r="P182" s="332">
        <f>IF(ISNUMBER(Regressions!R192),ROUND(Regressions!R192, 1), NA())</f>
        <v>100</v>
      </c>
      <c r="Q182" s="338">
        <f>IF(ISNUMBER(Regressions!S192),ROUND(Regressions!S192, 1), NA())</f>
        <v>100</v>
      </c>
      <c r="R182" s="334">
        <f>IF(ISNUMBER(Regressions!T192),ROUND(Regressions!T192, 1), NA())</f>
        <v>0</v>
      </c>
      <c r="S182" s="335">
        <f>IF(ISNUMBER(Regressions!U192),ROUND(Regressions!U192, 1), NA())</f>
        <v>0</v>
      </c>
    </row>
    <row xmlns:x14ac="http://schemas.microsoft.com/office/spreadsheetml/2009/9/ac" r="183" hidden="true" x14ac:dyDescent="0.2">
      <c r="A183" s="320" t="str">
        <f>IF(ISBLANK(Regressions!A193), " ", Regressions!A193)</f>
        <v>San Marino</v>
      </c>
      <c r="B183" s="321">
        <f>IF(ISBLANK(Regressions!B193), " ", Regressions!B193)</f>
        <v>2024</v>
      </c>
      <c r="C183" s="326" t="str">
        <f>IF(ISBLANK(Regressions!C193), " ", Regressions!C193)</f>
        <v>Secondary</v>
      </c>
      <c r="D183" s="322" t="str">
        <f>IF(ISBLANK(Regressions!D193), " ", Regressions!D193)</f>
        <v> </v>
      </c>
      <c r="E183" s="200" t="e">
        <f>IF(ISNUMBER(Regressions!E193),ROUND(Regressions!E193, 1), NA())</f>
        <v>#N/A</v>
      </c>
      <c r="F183" s="323" t="e">
        <f>IF(ISNUMBER(Regressions!F193),ROUND(Regressions!F193, 1), NA())</f>
        <v>#N/A</v>
      </c>
      <c r="G183" s="222" t="e">
        <f>IF(ISNUMBER(Regressions!G193),ROUND(Regressions!G193, 1), NA())</f>
        <v>#N/A</v>
      </c>
      <c r="H183" s="324" t="e">
        <f>IF(ISNUMBER(Regressions!H193),ROUND(Regressions!H193, 1), NA())</f>
        <v>#N/A</v>
      </c>
      <c r="I183" s="223" t="e">
        <f>IF(ISNUMBER(Regressions!I193),ROUND(Regressions!I193, 1), NA())</f>
        <v>#N/A</v>
      </c>
      <c r="J183" s="325" t="e">
        <f>IF(ISNUMBER(Regressions!K193),ROUND(Regressions!K193, 1), NA())</f>
        <v>#N/A</v>
      </c>
      <c r="K183" s="323" t="e">
        <f>IF(ISNUMBER(Regressions!L193),ROUND(Regressions!L193, 1), NA())</f>
        <v>#N/A</v>
      </c>
      <c r="L183" s="224" t="e">
        <f>IF(ISNUMBER(Regressions!M193),ROUND(Regressions!M193, 1), NA())</f>
        <v>#N/A</v>
      </c>
      <c r="M183" s="324" t="e">
        <f>IF(ISNUMBER(Regressions!N193),ROUND(Regressions!N193, 1), NA())</f>
        <v>#N/A</v>
      </c>
      <c r="N183" s="223" t="e">
        <f>IF(ISNUMBER(Regressions!O193),ROUND(Regressions!O193, 1), NA())</f>
        <v>#N/A</v>
      </c>
      <c r="O183" s="325" t="e">
        <f>IF(ISNUMBER(Regressions!Q193),ROUND(Regressions!Q193, 1), NA())</f>
        <v>#N/A</v>
      </c>
      <c r="P183" s="323" t="e">
        <f>IF(ISNUMBER(Regressions!R193),ROUND(Regressions!R193, 1), NA())</f>
        <v>#N/A</v>
      </c>
      <c r="Q183" s="201" t="e">
        <f>IF(ISNUMBER(Regressions!S193),ROUND(Regressions!S193, 1), NA())</f>
        <v>#N/A</v>
      </c>
      <c r="R183" s="324" t="e">
        <f>IF(ISNUMBER(Regressions!T193),ROUND(Regressions!T193, 1), NA())</f>
        <v>#N/A</v>
      </c>
      <c r="S183" s="223" t="e">
        <f>IF(ISNUMBER(Regressions!U193),ROUND(Regressions!U193, 1), NA())</f>
        <v>#N/A</v>
      </c>
    </row>
    <row xmlns:x14ac="http://schemas.microsoft.com/office/spreadsheetml/2009/9/ac" r="184" hidden="true" x14ac:dyDescent="0.2">
      <c r="A184" s="320" t="str">
        <f>IF(ISBLANK(Regressions!A194), " ", Regressions!A194)</f>
        <v>San Marino</v>
      </c>
      <c r="B184" s="321">
        <f>IF(ISBLANK(Regressions!B194), " ", Regressions!B194)</f>
        <v>2025</v>
      </c>
      <c r="C184" s="326" t="str">
        <f>IF(ISBLANK(Regressions!C194), " ", Regressions!C194)</f>
        <v>Secondary</v>
      </c>
      <c r="D184" s="322" t="str">
        <f>IF(ISBLANK(Regressions!D194), " ", Regressions!D194)</f>
        <v> </v>
      </c>
      <c r="E184" s="200" t="e">
        <f>IF(ISNUMBER(Regressions!E194),ROUND(Regressions!E194, 1), NA())</f>
        <v>#N/A</v>
      </c>
      <c r="F184" s="323" t="e">
        <f>IF(ISNUMBER(Regressions!F194),ROUND(Regressions!F194, 1), NA())</f>
        <v>#N/A</v>
      </c>
      <c r="G184" s="222" t="e">
        <f>IF(ISNUMBER(Regressions!G194),ROUND(Regressions!G194, 1), NA())</f>
        <v>#N/A</v>
      </c>
      <c r="H184" s="324" t="e">
        <f>IF(ISNUMBER(Regressions!H194),ROUND(Regressions!H194, 1), NA())</f>
        <v>#N/A</v>
      </c>
      <c r="I184" s="223" t="e">
        <f>IF(ISNUMBER(Regressions!I194),ROUND(Regressions!I194, 1), NA())</f>
        <v>#N/A</v>
      </c>
      <c r="J184" s="325" t="e">
        <f>IF(ISNUMBER(Regressions!K194),ROUND(Regressions!K194, 1), NA())</f>
        <v>#N/A</v>
      </c>
      <c r="K184" s="323" t="e">
        <f>IF(ISNUMBER(Regressions!L194),ROUND(Regressions!L194, 1), NA())</f>
        <v>#N/A</v>
      </c>
      <c r="L184" s="224" t="e">
        <f>IF(ISNUMBER(Regressions!M194),ROUND(Regressions!M194, 1), NA())</f>
        <v>#N/A</v>
      </c>
      <c r="M184" s="324" t="e">
        <f>IF(ISNUMBER(Regressions!N194),ROUND(Regressions!N194, 1), NA())</f>
        <v>#N/A</v>
      </c>
      <c r="N184" s="223" t="e">
        <f>IF(ISNUMBER(Regressions!O194),ROUND(Regressions!O194, 1), NA())</f>
        <v>#N/A</v>
      </c>
      <c r="O184" s="325" t="e">
        <f>IF(ISNUMBER(Regressions!Q194),ROUND(Regressions!Q194, 1), NA())</f>
        <v>#N/A</v>
      </c>
      <c r="P184" s="323" t="e">
        <f>IF(ISNUMBER(Regressions!R194),ROUND(Regressions!R194, 1), NA())</f>
        <v>#N/A</v>
      </c>
      <c r="Q184" s="201" t="e">
        <f>IF(ISNUMBER(Regressions!S194),ROUND(Regressions!S194, 1), NA())</f>
        <v>#N/A</v>
      </c>
      <c r="R184" s="324" t="e">
        <f>IF(ISNUMBER(Regressions!T194),ROUND(Regressions!T194, 1), NA())</f>
        <v>#N/A</v>
      </c>
      <c r="S184" s="223" t="e">
        <f>IF(ISNUMBER(Regressions!U194),ROUND(Regressions!U194, 1), NA())</f>
        <v>#N/A</v>
      </c>
    </row>
    <row xmlns:x14ac="http://schemas.microsoft.com/office/spreadsheetml/2009/9/ac" r="185" hidden="true" x14ac:dyDescent="0.2">
      <c r="A185" s="320" t="str">
        <f>IF(ISBLANK(Regressions!A195), " ", Regressions!A195)</f>
        <v>San Marino</v>
      </c>
      <c r="B185" s="321">
        <f>IF(ISBLANK(Regressions!B195), " ", Regressions!B195)</f>
        <v>2026</v>
      </c>
      <c r="C185" s="326" t="str">
        <f>IF(ISBLANK(Regressions!C195), " ", Regressions!C195)</f>
        <v>Secondary</v>
      </c>
      <c r="D185" s="322" t="str">
        <f>IF(ISBLANK(Regressions!D195), " ", Regressions!D195)</f>
        <v> </v>
      </c>
      <c r="E185" s="200" t="e">
        <f>IF(ISNUMBER(Regressions!E195),ROUND(Regressions!E195, 1), NA())</f>
        <v>#N/A</v>
      </c>
      <c r="F185" s="323" t="e">
        <f>IF(ISNUMBER(Regressions!F195),ROUND(Regressions!F195, 1), NA())</f>
        <v>#N/A</v>
      </c>
      <c r="G185" s="222" t="e">
        <f>IF(ISNUMBER(Regressions!G195),ROUND(Regressions!G195, 1), NA())</f>
        <v>#N/A</v>
      </c>
      <c r="H185" s="324" t="e">
        <f>IF(ISNUMBER(Regressions!H195),ROUND(Regressions!H195, 1), NA())</f>
        <v>#N/A</v>
      </c>
      <c r="I185" s="223" t="e">
        <f>IF(ISNUMBER(Regressions!I195),ROUND(Regressions!I195, 1), NA())</f>
        <v>#N/A</v>
      </c>
      <c r="J185" s="325" t="e">
        <f>IF(ISNUMBER(Regressions!K195),ROUND(Regressions!K195, 1), NA())</f>
        <v>#N/A</v>
      </c>
      <c r="K185" s="323" t="e">
        <f>IF(ISNUMBER(Regressions!L195),ROUND(Regressions!L195, 1), NA())</f>
        <v>#N/A</v>
      </c>
      <c r="L185" s="224" t="e">
        <f>IF(ISNUMBER(Regressions!M195),ROUND(Regressions!M195, 1), NA())</f>
        <v>#N/A</v>
      </c>
      <c r="M185" s="324" t="e">
        <f>IF(ISNUMBER(Regressions!N195),ROUND(Regressions!N195, 1), NA())</f>
        <v>#N/A</v>
      </c>
      <c r="N185" s="223" t="e">
        <f>IF(ISNUMBER(Regressions!O195),ROUND(Regressions!O195, 1), NA())</f>
        <v>#N/A</v>
      </c>
      <c r="O185" s="325" t="e">
        <f>IF(ISNUMBER(Regressions!Q195),ROUND(Regressions!Q195, 1), NA())</f>
        <v>#N/A</v>
      </c>
      <c r="P185" s="323" t="e">
        <f>IF(ISNUMBER(Regressions!R195),ROUND(Regressions!R195, 1), NA())</f>
        <v>#N/A</v>
      </c>
      <c r="Q185" s="201" t="e">
        <f>IF(ISNUMBER(Regressions!S195),ROUND(Regressions!S195, 1), NA())</f>
        <v>#N/A</v>
      </c>
      <c r="R185" s="324" t="e">
        <f>IF(ISNUMBER(Regressions!T195),ROUND(Regressions!T195, 1), NA())</f>
        <v>#N/A</v>
      </c>
      <c r="S185" s="223" t="e">
        <f>IF(ISNUMBER(Regressions!U195),ROUND(Regressions!U195, 1), NA())</f>
        <v>#N/A</v>
      </c>
    </row>
    <row xmlns:x14ac="http://schemas.microsoft.com/office/spreadsheetml/2009/9/ac" r="186" hidden="true" x14ac:dyDescent="0.2">
      <c r="A186" s="320" t="str">
        <f>IF(ISBLANK(Regressions!A196), " ", Regressions!A196)</f>
        <v>San Marino</v>
      </c>
      <c r="B186" s="321">
        <f>IF(ISBLANK(Regressions!B196), " ", Regressions!B196)</f>
        <v>2027</v>
      </c>
      <c r="C186" s="326" t="str">
        <f>IF(ISBLANK(Regressions!C196), " ", Regressions!C196)</f>
        <v>Secondary</v>
      </c>
      <c r="D186" s="322" t="str">
        <f>IF(ISBLANK(Regressions!D196), " ", Regressions!D196)</f>
        <v> </v>
      </c>
      <c r="E186" s="200" t="e">
        <f>IF(ISNUMBER(Regressions!E196),ROUND(Regressions!E196, 1), NA())</f>
        <v>#N/A</v>
      </c>
      <c r="F186" s="323" t="e">
        <f>IF(ISNUMBER(Regressions!F196),ROUND(Regressions!F196, 1), NA())</f>
        <v>#N/A</v>
      </c>
      <c r="G186" s="222" t="e">
        <f>IF(ISNUMBER(Regressions!G196),ROUND(Regressions!G196, 1), NA())</f>
        <v>#N/A</v>
      </c>
      <c r="H186" s="324" t="e">
        <f>IF(ISNUMBER(Regressions!H196),ROUND(Regressions!H196, 1), NA())</f>
        <v>#N/A</v>
      </c>
      <c r="I186" s="223" t="e">
        <f>IF(ISNUMBER(Regressions!I196),ROUND(Regressions!I196, 1), NA())</f>
        <v>#N/A</v>
      </c>
      <c r="J186" s="325" t="e">
        <f>IF(ISNUMBER(Regressions!K196),ROUND(Regressions!K196, 1), NA())</f>
        <v>#N/A</v>
      </c>
      <c r="K186" s="323" t="e">
        <f>IF(ISNUMBER(Regressions!L196),ROUND(Regressions!L196, 1), NA())</f>
        <v>#N/A</v>
      </c>
      <c r="L186" s="224" t="e">
        <f>IF(ISNUMBER(Regressions!M196),ROUND(Regressions!M196, 1), NA())</f>
        <v>#N/A</v>
      </c>
      <c r="M186" s="324" t="e">
        <f>IF(ISNUMBER(Regressions!N196),ROUND(Regressions!N196, 1), NA())</f>
        <v>#N/A</v>
      </c>
      <c r="N186" s="223" t="e">
        <f>IF(ISNUMBER(Regressions!O196),ROUND(Regressions!O196, 1), NA())</f>
        <v>#N/A</v>
      </c>
      <c r="O186" s="325" t="e">
        <f>IF(ISNUMBER(Regressions!Q196),ROUND(Regressions!Q196, 1), NA())</f>
        <v>#N/A</v>
      </c>
      <c r="P186" s="323" t="e">
        <f>IF(ISNUMBER(Regressions!R196),ROUND(Regressions!R196, 1), NA())</f>
        <v>#N/A</v>
      </c>
      <c r="Q186" s="201" t="e">
        <f>IF(ISNUMBER(Regressions!S196),ROUND(Regressions!S196, 1), NA())</f>
        <v>#N/A</v>
      </c>
      <c r="R186" s="324" t="e">
        <f>IF(ISNUMBER(Regressions!T196),ROUND(Regressions!T196, 1), NA())</f>
        <v>#N/A</v>
      </c>
      <c r="S186" s="223" t="e">
        <f>IF(ISNUMBER(Regressions!U196),ROUND(Regressions!U196, 1), NA())</f>
        <v>#N/A</v>
      </c>
    </row>
    <row xmlns:x14ac="http://schemas.microsoft.com/office/spreadsheetml/2009/9/ac" r="187" hidden="true" x14ac:dyDescent="0.2">
      <c r="A187" s="320" t="str">
        <f>IF(ISBLANK(Regressions!A197), " ", Regressions!A197)</f>
        <v>San Marino</v>
      </c>
      <c r="B187" s="321">
        <f>IF(ISBLANK(Regressions!B197), " ", Regressions!B197)</f>
        <v>2028</v>
      </c>
      <c r="C187" s="326" t="str">
        <f>IF(ISBLANK(Regressions!C197), " ", Regressions!C197)</f>
        <v>Secondary</v>
      </c>
      <c r="D187" s="322" t="str">
        <f>IF(ISBLANK(Regressions!D197), " ", Regressions!D197)</f>
        <v> </v>
      </c>
      <c r="E187" s="200" t="e">
        <f>IF(ISNUMBER(Regressions!E197),ROUND(Regressions!E197, 1), NA())</f>
        <v>#N/A</v>
      </c>
      <c r="F187" s="323" t="e">
        <f>IF(ISNUMBER(Regressions!F197),ROUND(Regressions!F197, 1), NA())</f>
        <v>#N/A</v>
      </c>
      <c r="G187" s="222" t="e">
        <f>IF(ISNUMBER(Regressions!G197),ROUND(Regressions!G197, 1), NA())</f>
        <v>#N/A</v>
      </c>
      <c r="H187" s="324" t="e">
        <f>IF(ISNUMBER(Regressions!H197),ROUND(Regressions!H197, 1), NA())</f>
        <v>#N/A</v>
      </c>
      <c r="I187" s="223" t="e">
        <f>IF(ISNUMBER(Regressions!I197),ROUND(Regressions!I197, 1), NA())</f>
        <v>#N/A</v>
      </c>
      <c r="J187" s="325" t="e">
        <f>IF(ISNUMBER(Regressions!K197),ROUND(Regressions!K197, 1), NA())</f>
        <v>#N/A</v>
      </c>
      <c r="K187" s="323" t="e">
        <f>IF(ISNUMBER(Regressions!L197),ROUND(Regressions!L197, 1), NA())</f>
        <v>#N/A</v>
      </c>
      <c r="L187" s="224" t="e">
        <f>IF(ISNUMBER(Regressions!M197),ROUND(Regressions!M197, 1), NA())</f>
        <v>#N/A</v>
      </c>
      <c r="M187" s="324" t="e">
        <f>IF(ISNUMBER(Regressions!N197),ROUND(Regressions!N197, 1), NA())</f>
        <v>#N/A</v>
      </c>
      <c r="N187" s="223" t="e">
        <f>IF(ISNUMBER(Regressions!O197),ROUND(Regressions!O197, 1), NA())</f>
        <v>#N/A</v>
      </c>
      <c r="O187" s="325" t="e">
        <f>IF(ISNUMBER(Regressions!Q197),ROUND(Regressions!Q197, 1), NA())</f>
        <v>#N/A</v>
      </c>
      <c r="P187" s="323" t="e">
        <f>IF(ISNUMBER(Regressions!R197),ROUND(Regressions!R197, 1), NA())</f>
        <v>#N/A</v>
      </c>
      <c r="Q187" s="201" t="e">
        <f>IF(ISNUMBER(Regressions!S197),ROUND(Regressions!S197, 1), NA())</f>
        <v>#N/A</v>
      </c>
      <c r="R187" s="324" t="e">
        <f>IF(ISNUMBER(Regressions!T197),ROUND(Regressions!T197, 1), NA())</f>
        <v>#N/A</v>
      </c>
      <c r="S187" s="223" t="e">
        <f>IF(ISNUMBER(Regressions!U197),ROUND(Regressions!U197, 1), NA())</f>
        <v>#N/A</v>
      </c>
    </row>
    <row xmlns:x14ac="http://schemas.microsoft.com/office/spreadsheetml/2009/9/ac" r="188" hidden="true" x14ac:dyDescent="0.2">
      <c r="A188" s="320" t="str">
        <f>IF(ISBLANK(Regressions!A198), " ", Regressions!A198)</f>
        <v>San Marino</v>
      </c>
      <c r="B188" s="321">
        <f>IF(ISBLANK(Regressions!B198), " ", Regressions!B198)</f>
        <v>2029</v>
      </c>
      <c r="C188" s="326" t="str">
        <f>IF(ISBLANK(Regressions!C198), " ", Regressions!C198)</f>
        <v>Secondary</v>
      </c>
      <c r="D188" s="322" t="str">
        <f>IF(ISBLANK(Regressions!D198), " ", Regressions!D198)</f>
        <v> </v>
      </c>
      <c r="E188" s="200" t="e">
        <f>IF(ISNUMBER(Regressions!E198),ROUND(Regressions!E198, 1), NA())</f>
        <v>#N/A</v>
      </c>
      <c r="F188" s="323" t="e">
        <f>IF(ISNUMBER(Regressions!F198),ROUND(Regressions!F198, 1), NA())</f>
        <v>#N/A</v>
      </c>
      <c r="G188" s="222" t="e">
        <f>IF(ISNUMBER(Regressions!G198),ROUND(Regressions!G198, 1), NA())</f>
        <v>#N/A</v>
      </c>
      <c r="H188" s="324" t="e">
        <f>IF(ISNUMBER(Regressions!H198),ROUND(Regressions!H198, 1), NA())</f>
        <v>#N/A</v>
      </c>
      <c r="I188" s="223" t="e">
        <f>IF(ISNUMBER(Regressions!I198),ROUND(Regressions!I198, 1), NA())</f>
        <v>#N/A</v>
      </c>
      <c r="J188" s="325" t="e">
        <f>IF(ISNUMBER(Regressions!K198),ROUND(Regressions!K198, 1), NA())</f>
        <v>#N/A</v>
      </c>
      <c r="K188" s="323" t="e">
        <f>IF(ISNUMBER(Regressions!L198),ROUND(Regressions!L198, 1), NA())</f>
        <v>#N/A</v>
      </c>
      <c r="L188" s="224" t="e">
        <f>IF(ISNUMBER(Regressions!M198),ROUND(Regressions!M198, 1), NA())</f>
        <v>#N/A</v>
      </c>
      <c r="M188" s="324" t="e">
        <f>IF(ISNUMBER(Regressions!N198),ROUND(Regressions!N198, 1), NA())</f>
        <v>#N/A</v>
      </c>
      <c r="N188" s="223" t="e">
        <f>IF(ISNUMBER(Regressions!O198),ROUND(Regressions!O198, 1), NA())</f>
        <v>#N/A</v>
      </c>
      <c r="O188" s="325" t="e">
        <f>IF(ISNUMBER(Regressions!Q198),ROUND(Regressions!Q198, 1), NA())</f>
        <v>#N/A</v>
      </c>
      <c r="P188" s="323" t="e">
        <f>IF(ISNUMBER(Regressions!R198),ROUND(Regressions!R198, 1), NA())</f>
        <v>#N/A</v>
      </c>
      <c r="Q188" s="201" t="e">
        <f>IF(ISNUMBER(Regressions!S198),ROUND(Regressions!S198, 1), NA())</f>
        <v>#N/A</v>
      </c>
      <c r="R188" s="324" t="e">
        <f>IF(ISNUMBER(Regressions!T198),ROUND(Regressions!T198, 1), NA())</f>
        <v>#N/A</v>
      </c>
      <c r="S188" s="223" t="e">
        <f>IF(ISNUMBER(Regressions!U198),ROUND(Regressions!U198, 1), NA())</f>
        <v>#N/A</v>
      </c>
    </row>
    <row xmlns:x14ac="http://schemas.microsoft.com/office/spreadsheetml/2009/9/ac" r="189" hidden="true" x14ac:dyDescent="0.2">
      <c r="A189" s="320" t="str">
        <f>IF(ISBLANK(Regressions!A199), " ", Regressions!A199)</f>
        <v>San Marino</v>
      </c>
      <c r="B189" s="321">
        <f>IF(ISBLANK(Regressions!B199), " ", Regressions!B199)</f>
        <v>2030</v>
      </c>
      <c r="C189" s="326" t="str">
        <f>IF(ISBLANK(Regressions!C199), " ", Regressions!C199)</f>
        <v>Secondary</v>
      </c>
      <c r="D189" s="322" t="str">
        <f>IF(ISBLANK(Regressions!D199), " ", Regressions!D199)</f>
        <v> </v>
      </c>
      <c r="E189" s="200" t="e">
        <f>IF(ISNUMBER(Regressions!E199),ROUND(Regressions!E199, 1), NA())</f>
        <v>#N/A</v>
      </c>
      <c r="F189" s="323" t="e">
        <f>IF(ISNUMBER(Regressions!F199),ROUND(Regressions!F199, 1), NA())</f>
        <v>#N/A</v>
      </c>
      <c r="G189" s="222" t="e">
        <f>IF(ISNUMBER(Regressions!G199),ROUND(Regressions!G199, 1), NA())</f>
        <v>#N/A</v>
      </c>
      <c r="H189" s="324" t="e">
        <f>IF(ISNUMBER(Regressions!H199),ROUND(Regressions!H199, 1), NA())</f>
        <v>#N/A</v>
      </c>
      <c r="I189" s="223" t="e">
        <f>IF(ISNUMBER(Regressions!I199),ROUND(Regressions!I199, 1), NA())</f>
        <v>#N/A</v>
      </c>
      <c r="J189" s="325" t="e">
        <f>IF(ISNUMBER(Regressions!K199),ROUND(Regressions!K199, 1), NA())</f>
        <v>#N/A</v>
      </c>
      <c r="K189" s="323" t="e">
        <f>IF(ISNUMBER(Regressions!L199),ROUND(Regressions!L199, 1), NA())</f>
        <v>#N/A</v>
      </c>
      <c r="L189" s="224" t="e">
        <f>IF(ISNUMBER(Regressions!M199),ROUND(Regressions!M199, 1), NA())</f>
        <v>#N/A</v>
      </c>
      <c r="M189" s="324" t="e">
        <f>IF(ISNUMBER(Regressions!N199),ROUND(Regressions!N199, 1), NA())</f>
        <v>#N/A</v>
      </c>
      <c r="N189" s="223" t="e">
        <f>IF(ISNUMBER(Regressions!O199),ROUND(Regressions!O199, 1), NA())</f>
        <v>#N/A</v>
      </c>
      <c r="O189" s="325" t="e">
        <f>IF(ISNUMBER(Regressions!Q199),ROUND(Regressions!Q199, 1), NA())</f>
        <v>#N/A</v>
      </c>
      <c r="P189" s="323" t="e">
        <f>IF(ISNUMBER(Regressions!R199),ROUND(Regressions!R199, 1), NA())</f>
        <v>#N/A</v>
      </c>
      <c r="Q189" s="201" t="e">
        <f>IF(ISNUMBER(Regressions!S199),ROUND(Regressions!S199, 1), NA())</f>
        <v>#N/A</v>
      </c>
      <c r="R189" s="324" t="e">
        <f>IF(ISNUMBER(Regressions!T199),ROUND(Regressions!T199, 1), NA())</f>
        <v>#N/A</v>
      </c>
      <c r="S189" s="223" t="e">
        <f>IF(ISNUMBER(Regressions!U199),ROUND(Regressions!U199, 1), NA())</f>
        <v>#N/A</v>
      </c>
    </row>
    <row xmlns:x14ac="http://schemas.microsoft.com/office/spreadsheetml/2009/9/ac" r="211" x14ac:dyDescent="0.2">
      <c r="A211" s="381"/>
      <c r="B211" s="382"/>
      <c r="C211" s="383"/>
      <c r="D211" s="369"/>
      <c r="E211" s="384"/>
      <c r="F211" s="384"/>
      <c r="G211" s="385"/>
      <c r="H211" s="384"/>
      <c r="I211" s="385"/>
      <c r="J211" s="386"/>
      <c r="K211" s="386"/>
      <c r="L211" s="384"/>
      <c r="M211" s="386"/>
      <c r="N211" s="387"/>
      <c r="O211" s="369"/>
      <c r="P211" s="369"/>
      <c r="Q211" s="369"/>
      <c r="R211" s="369"/>
      <c r="S211" s="369"/>
      <c r="T211" s="369"/>
      <c r="U211" s="369"/>
      <c r="V211" s="369"/>
      <c r="W211" s="369"/>
      <c r="X211" s="369"/>
      <c r="Y211" s="369"/>
      <c r="Z211" s="369"/>
      <c r="AA211" s="369"/>
      <c r="AB211" s="369"/>
      <c r="AC211" s="36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5" t="s">
        <v>13</v>
      </c>
      <c r="E2" s="32"/>
      <c r="F2" s="32"/>
      <c r="G2" s="49"/>
      <c r="H2" s="32"/>
      <c r="I2" s="32"/>
      <c r="J2" s="49"/>
      <c r="K2" s="34"/>
      <c r="L2" s="34"/>
      <c r="M2" s="49"/>
      <c r="N2" s="34"/>
      <c r="O2" s="34"/>
      <c r="P2" s="49"/>
      <c r="Q2" s="34"/>
      <c r="R2" s="34"/>
      <c r="S2" s="49"/>
      <c r="T2" s="34"/>
      <c r="U2" s="34"/>
      <c r="V2" s="226"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27" t="s">
        <v>19</v>
      </c>
      <c r="F4" s="228" t="s">
        <v>172</v>
      </c>
      <c r="G4" s="114" t="s">
        <v>25</v>
      </c>
      <c r="H4" s="227" t="s">
        <v>19</v>
      </c>
      <c r="I4" s="228" t="s">
        <v>172</v>
      </c>
      <c r="J4" s="114" t="s">
        <v>25</v>
      </c>
      <c r="K4" s="227" t="s">
        <v>19</v>
      </c>
      <c r="L4" s="228" t="s">
        <v>172</v>
      </c>
      <c r="M4" s="114" t="s">
        <v>25</v>
      </c>
      <c r="N4" s="227" t="s">
        <v>19</v>
      </c>
      <c r="O4" s="228" t="s">
        <v>172</v>
      </c>
      <c r="P4" s="114" t="s">
        <v>25</v>
      </c>
      <c r="Q4" s="227" t="s">
        <v>19</v>
      </c>
      <c r="R4" s="228" t="s">
        <v>172</v>
      </c>
      <c r="S4" s="114" t="s">
        <v>25</v>
      </c>
      <c r="T4" s="227" t="s">
        <v>19</v>
      </c>
      <c r="U4" s="229"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183</v>
      </c>
      <c r="G5" s="114" t="s">
        <v>136</v>
      </c>
      <c r="H5" s="115" t="s">
        <v>43</v>
      </c>
      <c r="I5" s="116" t="s">
        <v>184</v>
      </c>
      <c r="J5" s="114" t="s">
        <v>137</v>
      </c>
      <c r="K5" s="115" t="s">
        <v>44</v>
      </c>
      <c r="L5" s="116" t="s">
        <v>185</v>
      </c>
      <c r="M5" s="114" t="s">
        <v>138</v>
      </c>
      <c r="N5" s="115" t="s">
        <v>86</v>
      </c>
      <c r="O5" s="116" t="s">
        <v>186</v>
      </c>
      <c r="P5" s="114" t="s">
        <v>139</v>
      </c>
      <c r="Q5" s="115" t="s">
        <v>87</v>
      </c>
      <c r="R5" s="116" t="s">
        <v>187</v>
      </c>
      <c r="S5" s="114" t="s">
        <v>140</v>
      </c>
      <c r="T5" s="115" t="s">
        <v>88</v>
      </c>
      <c r="U5" s="117" t="s">
        <v>188</v>
      </c>
      <c r="V5" s="118" t="s">
        <v>129</v>
      </c>
      <c r="W5" s="119" t="s">
        <v>45</v>
      </c>
      <c r="X5" s="120" t="s">
        <v>65</v>
      </c>
      <c r="Y5" s="120" t="s">
        <v>66</v>
      </c>
      <c r="Z5" s="121" t="s">
        <v>189</v>
      </c>
      <c r="AA5" s="118" t="s">
        <v>130</v>
      </c>
      <c r="AB5" s="119" t="s">
        <v>46</v>
      </c>
      <c r="AC5" s="120" t="s">
        <v>67</v>
      </c>
      <c r="AD5" s="120" t="s">
        <v>68</v>
      </c>
      <c r="AE5" s="121" t="s">
        <v>190</v>
      </c>
      <c r="AF5" s="118" t="s">
        <v>131</v>
      </c>
      <c r="AG5" s="119" t="s">
        <v>47</v>
      </c>
      <c r="AH5" s="120" t="s">
        <v>69</v>
      </c>
      <c r="AI5" s="120" t="s">
        <v>70</v>
      </c>
      <c r="AJ5" s="121" t="s">
        <v>191</v>
      </c>
      <c r="AK5" s="118" t="s">
        <v>132</v>
      </c>
      <c r="AL5" s="119" t="s">
        <v>71</v>
      </c>
      <c r="AM5" s="120" t="s">
        <v>72</v>
      </c>
      <c r="AN5" s="120" t="s">
        <v>73</v>
      </c>
      <c r="AO5" s="121" t="s">
        <v>192</v>
      </c>
      <c r="AP5" s="118" t="s">
        <v>133</v>
      </c>
      <c r="AQ5" s="119" t="s">
        <v>74</v>
      </c>
      <c r="AR5" s="120" t="s">
        <v>75</v>
      </c>
      <c r="AS5" s="120" t="s">
        <v>76</v>
      </c>
      <c r="AT5" s="121" t="s">
        <v>193</v>
      </c>
      <c r="AU5" s="118" t="s">
        <v>134</v>
      </c>
      <c r="AV5" s="119" t="s">
        <v>77</v>
      </c>
      <c r="AW5" s="120" t="s">
        <v>78</v>
      </c>
      <c r="AX5" s="120" t="s">
        <v>79</v>
      </c>
      <c r="AY5" s="122" t="s">
        <v>194</v>
      </c>
      <c r="AZ5" s="123" t="s">
        <v>80</v>
      </c>
      <c r="BA5" s="124" t="s">
        <v>114</v>
      </c>
      <c r="BB5" s="125" t="s">
        <v>195</v>
      </c>
      <c r="BC5" s="123" t="s">
        <v>85</v>
      </c>
      <c r="BD5" s="124" t="s">
        <v>115</v>
      </c>
      <c r="BE5" s="125" t="s">
        <v>196</v>
      </c>
      <c r="BF5" s="123" t="s">
        <v>84</v>
      </c>
      <c r="BG5" s="124" t="s">
        <v>116</v>
      </c>
      <c r="BH5" s="125" t="s">
        <v>197</v>
      </c>
      <c r="BI5" s="123" t="s">
        <v>83</v>
      </c>
      <c r="BJ5" s="124" t="s">
        <v>117</v>
      </c>
      <c r="BK5" s="125" t="s">
        <v>198</v>
      </c>
      <c r="BL5" s="123" t="s">
        <v>82</v>
      </c>
      <c r="BM5" s="124" t="s">
        <v>118</v>
      </c>
      <c r="BN5" s="125" t="s">
        <v>199</v>
      </c>
      <c r="BO5" s="123" t="s">
        <v>81</v>
      </c>
      <c r="BP5" s="124" t="s">
        <v>119</v>
      </c>
      <c r="BQ5" s="125" t="s">
        <v>200</v>
      </c>
    </row>
    <row xmlns:x14ac="http://schemas.microsoft.com/office/spreadsheetml/2009/9/ac" r="6" x14ac:dyDescent="0.2">
      <c r="A6" s="32" t="str">
        <f>IF('Water Data'!$B$2="","",'Water Data'!$B$2)</f>
        <v>SMR_2018_UIS</v>
      </c>
      <c r="B6" s="32" t="str">
        <f>+'Water Data'!C2</f>
        <v>Other</v>
      </c>
      <c r="C6" s="318">
        <f>+IF(ISNUMBER(VALUE(MID(A6,5,4))), VALUE(MID(A6, 5,4)),"")</f>
        <v>2018</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f>+IF(AND(ISTEXT('Water Data'!B2),CE6="Yes"),100-'Water Data'!H4,IF(AND(ISTEXT('Water Data'!B2),CE6="No",ISNUMBER('Water Data'!H4)),CONCATENATE("[",ROUND(100-'Water Data'!H4,0),"]"),NA()))</f>
        <v>100</v>
      </c>
      <c r="Q6" s="85">
        <f>+IF(AND(ISTEXT('Water Data'!B2),CF6="Yes"),'Water Data'!H6,IF(AND(ISTEXT('Water Data'!B2),CF6="No",ISNUMBER('Water Data'!H6)),CONCATENATE("[",ROUND('Water Data'!H6,0),"]"),NA()))</f>
        <v>100</v>
      </c>
      <c r="R6" s="85">
        <f>+IF(AND(ISTEXT('Water Data'!B2),CG6="Yes"),'Water Data'!H9,IF(AND(ISTEXT('Water Data'!B2),CG6="No",ISNUMBER('Water Data'!H9)),CONCATENATE("[",ROUND('Water Data'!H9,0),"]"),NA()))</f>
        <v>100</v>
      </c>
      <c r="S6" s="85">
        <f>+IF(AND(ISTEXT('Water Data'!B2),CH6="Yes"),100-'Water Data'!I4,IF(AND(ISTEXT('Water Data'!B2),CH6="No",ISNUMBER('Water Data'!I4)),CONCATENATE("[",ROUND(100-'Water Data'!I4,0),"]"),NA()))</f>
        <v>100</v>
      </c>
      <c r="T6" s="85">
        <f>+IF(AND(ISTEXT('Water Data'!B2),CI6="Yes"),'Water Data'!I6,IF(AND(ISTEXT('Water Data'!B2),CI6="No",ISNUMBER('Water Data'!I6)),CONCATENATE("[",ROUND('Water Data'!I6,0),"]"),NA()))</f>
        <v>100</v>
      </c>
      <c r="U6" s="85">
        <f>+IF(AND(ISTEXT('Water Data'!B2),CJ6="Yes"),'Water Data'!I9,IF(AND(ISTEXT('Water Data'!B2),CJ6="No",ISNUMBER('Water Data'!I9)),CONCATENATE("[",ROUND('Water Data'!I9,0),"]"),NA()))</f>
        <v>100</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f>+IF(AND(ISTEXT('Sanitation Data'!B2),DE6="Yes"),100-'Sanitation Data'!H4,IF(AND(ISTEXT('Sanitation Data'!B2),DE6="No",ISNUMBER('Sanitation Data'!H4)),CONCATENATE("[",ROUND(100-'Sanitation Data'!H4,0),"]"),NA()))</f>
        <v>100</v>
      </c>
      <c r="AQ6" s="86">
        <f>+IF(AND(ISTEXT('Sanitation Data'!B2),DF6="Yes"),'Sanitation Data'!H6,IF(AND(ISTEXT('Sanitation Data'!B2),DF6="No",ISTEXT('Sanitation Data'!H6)),CONCATENATE("[",ROUND('Sanitation Data'!H6,0),"]"),NA()))</f>
        <v>100</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f>+IF(AND(ISTEXT('Sanitation Data'!B2),DI6="Yes"),'Sanitation Data'!H12,IF(AND(ISTEXT('Sanitation Data'!B2),DI6="No",ISNUMBER('Sanitation Data'!H12)),CONCATENATE("[",ROUND('Sanitation Data'!H12,0),"]"),NA()))</f>
        <v>100</v>
      </c>
      <c r="AU6" s="86">
        <f>+IF(AND(ISTEXT('Sanitation Data'!B2),DJ6="Yes"),100-'Sanitation Data'!I4,IF(AND(ISTEXT('Sanitation Data'!B2),DJ6="No",ISNUMBER('Sanitation Data'!I4)),CONCATENATE("[",ROUND(100-'Sanitation Data'!I4,0),"]"),NA()))</f>
        <v>100</v>
      </c>
      <c r="AV6" s="86">
        <f>+IF(AND(ISTEXT('Sanitation Data'!B2),DK6="Yes"),'Sanitation Data'!I6,IF(AND(ISTEXT('Sanitation Data'!B2),DK6="No",ISNUMBER('Sanitation Data'!I6)),CONCATENATE("[",ROUND('Sanitation Data'!I6,0),"]"),NA()))</f>
        <v>100</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f>+IF(AND(ISTEXT('Sanitation Data'!B2),DN6="Yes"),'Sanitation Data'!I12,IF(AND(ISTEXT('Sanitation Data'!B2),DN6="No",ISNUMBER('Sanitation Data'!I12)),CONCATENATE("[",ROUND('Sanitation Data'!I12,0),"]"),NA()))</f>
        <v>100</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f>+IF(AND(ISTEXT('Hygiene Data'!B2),EA6="Yes"),'Hygiene Data'!H5,IF(AND(ISTEXT('Hygiene Data'!B2),EA6="No",ISNUMBER('Hygiene Data'!H5)),CONCATENATE("[",ROUND('Hygiene Data'!H5,0),"]"),NA()))</f>
        <v>100</v>
      </c>
      <c r="BM6" s="87">
        <f>+IF(AND(ISTEXT('Hygiene Data'!B2),EB6="Yes"),'Hygiene Data'!H7,IF(AND(ISTEXT('Hygiene Data'!B2),EB6="No",ISNUMBER('Hygiene Data'!H7)),CONCATENATE("[",ROUND('Hygiene Data'!H7,0),"]"),NA()))</f>
        <v>100</v>
      </c>
      <c r="BN6" s="87">
        <f>+IF(AND(ISTEXT('Hygiene Data'!B2),EC6="Yes"),'Hygiene Data'!H9,IF(AND(ISTEXT('Hygiene Data'!B2),EC6="No",ISNUMBER('Hygiene Data'!H9)),CONCATENATE("[",ROUND('Hygiene Data'!H9,0),"]"),NA()))</f>
        <v>100</v>
      </c>
      <c r="BO6" s="87">
        <f>+IF(AND(ISTEXT('Hygiene Data'!B2),ED6="Yes"),'Hygiene Data'!I5,IF(AND(ISTEXT('Hygiene Data'!B2),ED6="No",ISNUMBER('Hygiene Data'!I5)),CONCATENATE("[",ROUND('Hygiene Data'!I5,0),"]"),NA()))</f>
        <v>100</v>
      </c>
      <c r="BP6" s="87">
        <f>+IF(AND(ISTEXT('Hygiene Data'!B2),EE6="Yes"),'Hygiene Data'!I7,IF(AND(ISTEXT('Hygiene Data'!B2),EE6="No",ISNUMBER('Hygiene Data'!I7)),CONCATENATE("[",ROUND('Hygiene Data'!I7,0),"]"),NA()))</f>
        <v>100</v>
      </c>
      <c r="BQ6" s="87">
        <f>+IF(AND(ISTEXT('Hygiene Data'!B2),EF6="Yes"),'Hygiene Data'!I9,IF(AND(ISTEXT('Hygiene Data'!B2),EF6="No",ISNUMBER('Hygiene Data'!I9)),CONCATENATE("[",ROUND('Hygiene Data'!I9,0),"]"),NA()))</f>
        <v>100</v>
      </c>
      <c r="BR6" s="262"/>
      <c r="BS6" s="262" t="str">
        <f>+'Water Data'!D27</f>
        <v>Yes</v>
      </c>
      <c r="BT6" s="262" t="str">
        <f>+'Water Data'!D28</f>
        <v>Yes</v>
      </c>
      <c r="BU6" s="262" t="str">
        <f>+'Water Data'!D29</f>
        <v>Yes</v>
      </c>
      <c r="BV6" s="262">
        <f>+'Water Data'!E27</f>
        <v>0</v>
      </c>
      <c r="BW6" s="262">
        <f>+'Water Data'!E28</f>
        <v>0</v>
      </c>
      <c r="BX6" s="262">
        <f>+'Water Data'!E29</f>
        <v>0</v>
      </c>
      <c r="BY6" s="262">
        <f>+'Water Data'!F27</f>
        <v>0</v>
      </c>
      <c r="BZ6" s="262">
        <f>+'Water Data'!F28</f>
        <v>0</v>
      </c>
      <c r="CA6" s="262">
        <f>+'Water Data'!F29</f>
        <v>0</v>
      </c>
      <c r="CB6" s="262">
        <f>+'Water Data'!G27</f>
        <v>0</v>
      </c>
      <c r="CC6" s="262">
        <f>+'Water Data'!G28</f>
        <v>0</v>
      </c>
      <c r="CD6" s="262">
        <f>+'Water Data'!G29</f>
        <v>0</v>
      </c>
      <c r="CE6" s="262" t="str">
        <f>+'Water Data'!H27</f>
        <v>Yes</v>
      </c>
      <c r="CF6" s="262" t="str">
        <f>+'Water Data'!H28</f>
        <v>Yes</v>
      </c>
      <c r="CG6" s="262" t="str">
        <f>+'Water Data'!H29</f>
        <v>Yes</v>
      </c>
      <c r="CH6" s="262" t="str">
        <f>+'Water Data'!I27</f>
        <v>Yes</v>
      </c>
      <c r="CI6" s="262" t="str">
        <f>+'Water Data'!I28</f>
        <v>Yes</v>
      </c>
      <c r="CJ6" s="262" t="str">
        <f>+'Water Data'!I29</f>
        <v>Yes</v>
      </c>
      <c r="CK6" s="262" t="str">
        <f>+'Sanitation Data'!D28</f>
        <v>Yes</v>
      </c>
      <c r="CL6" s="262" t="str">
        <f>+'Sanitation Data'!D29</f>
        <v>Yes</v>
      </c>
      <c r="CM6" s="262">
        <f>+'Sanitation Data'!D30</f>
        <v>0</v>
      </c>
      <c r="CN6" s="262">
        <f>+'Sanitation Data'!D31</f>
        <v>0</v>
      </c>
      <c r="CO6" s="262" t="str">
        <f>+'Sanitation Data'!D32</f>
        <v>Yes</v>
      </c>
      <c r="CP6" s="262">
        <f>+'Sanitation Data'!E28</f>
        <v>0</v>
      </c>
      <c r="CQ6" s="262">
        <f>+'Sanitation Data'!E29</f>
        <v>0</v>
      </c>
      <c r="CR6" s="262">
        <f>+'Sanitation Data'!E30</f>
        <v>0</v>
      </c>
      <c r="CS6" s="262">
        <f>+'Sanitation Data'!E31</f>
        <v>0</v>
      </c>
      <c r="CT6" s="262">
        <f>+'Sanitation Data'!E32</f>
        <v>0</v>
      </c>
      <c r="CU6" s="262">
        <f>+'Sanitation Data'!F28</f>
        <v>0</v>
      </c>
      <c r="CV6" s="262">
        <f>+'Sanitation Data'!F29</f>
        <v>0</v>
      </c>
      <c r="CW6" s="262">
        <f>+'Sanitation Data'!F30</f>
        <v>0</v>
      </c>
      <c r="CX6" s="262">
        <f>+'Sanitation Data'!F31</f>
        <v>0</v>
      </c>
      <c r="CY6" s="262">
        <f>+'Sanitation Data'!F32</f>
        <v>0</v>
      </c>
      <c r="CZ6" s="262">
        <f>+'Sanitation Data'!G28</f>
        <v>0</v>
      </c>
      <c r="DA6" s="262">
        <f>+'Sanitation Data'!G29</f>
        <v>0</v>
      </c>
      <c r="DB6" s="262">
        <f>+'Sanitation Data'!G30</f>
        <v>0</v>
      </c>
      <c r="DC6" s="262">
        <f>+'Sanitation Data'!G31</f>
        <v>0</v>
      </c>
      <c r="DD6" s="262">
        <f>+'Sanitation Data'!G32</f>
        <v>0</v>
      </c>
      <c r="DE6" s="262" t="str">
        <f>+'Sanitation Data'!H28</f>
        <v>Yes</v>
      </c>
      <c r="DF6" s="262" t="str">
        <f>+'Sanitation Data'!H29</f>
        <v>Yes</v>
      </c>
      <c r="DG6" s="262">
        <f>+'Sanitation Data'!H30</f>
        <v>0</v>
      </c>
      <c r="DH6" s="262">
        <f>+'Sanitation Data'!H31</f>
        <v>0</v>
      </c>
      <c r="DI6" s="262" t="str">
        <f>+'Sanitation Data'!H32</f>
        <v>Yes</v>
      </c>
      <c r="DJ6" s="262" t="str">
        <f>+'Sanitation Data'!I28</f>
        <v>Yes</v>
      </c>
      <c r="DK6" s="262" t="str">
        <f>+'Sanitation Data'!I29</f>
        <v>Yes</v>
      </c>
      <c r="DL6" s="262">
        <f>+'Sanitation Data'!I30</f>
        <v>0</v>
      </c>
      <c r="DM6" s="262">
        <f>+'Sanitation Data'!I31</f>
        <v>0</v>
      </c>
      <c r="DN6" s="262" t="str">
        <f>+'Sanitation Data'!I32</f>
        <v>Yes</v>
      </c>
      <c r="DO6" s="262" t="str">
        <f>+'Hygiene Data'!D11</f>
        <v>Yes</v>
      </c>
      <c r="DP6" s="262" t="str">
        <f>+'Hygiene Data'!D12</f>
        <v>Yes</v>
      </c>
      <c r="DQ6" s="262" t="str">
        <f>+'Hygiene Data'!D13</f>
        <v>Yes</v>
      </c>
      <c r="DR6" s="262">
        <f>+'Hygiene Data'!E11</f>
        <v>0</v>
      </c>
      <c r="DS6" s="262">
        <f>+'Hygiene Data'!E12</f>
        <v>0</v>
      </c>
      <c r="DT6" s="262">
        <f>+'Hygiene Data'!E13</f>
        <v>0</v>
      </c>
      <c r="DU6" s="262">
        <f>+'Hygiene Data'!F11</f>
        <v>0</v>
      </c>
      <c r="DV6" s="262">
        <f>+'Hygiene Data'!F12</f>
        <v>0</v>
      </c>
      <c r="DW6" s="262">
        <f>+'Hygiene Data'!F13</f>
        <v>0</v>
      </c>
      <c r="DX6" s="262">
        <f>+'Hygiene Data'!G11</f>
        <v>0</v>
      </c>
      <c r="DY6" s="262">
        <f>+'Hygiene Data'!G12</f>
        <v>0</v>
      </c>
      <c r="DZ6" s="262">
        <f>+'Hygiene Data'!G13</f>
        <v>0</v>
      </c>
      <c r="EA6" s="262" t="str">
        <f>+'Hygiene Data'!H11</f>
        <v>Yes</v>
      </c>
      <c r="EB6" s="262" t="str">
        <f>+'Hygiene Data'!H12</f>
        <v>Yes</v>
      </c>
      <c r="EC6" s="262" t="str">
        <f>+'Hygiene Data'!H13</f>
        <v>Yes</v>
      </c>
      <c r="ED6" s="262" t="str">
        <f>+'Hygiene Data'!I11</f>
        <v>Yes</v>
      </c>
      <c r="EE6" s="262" t="str">
        <f>+'Hygiene Data'!I12</f>
        <v>Yes</v>
      </c>
      <c r="EF6" s="262" t="str">
        <f>+'Hygiene Data'!I13</f>
        <v>Yes</v>
      </c>
    </row>
    <row xmlns:x14ac="http://schemas.microsoft.com/office/spreadsheetml/2009/9/ac" r="7" x14ac:dyDescent="0.2">
      <c r="A7" s="32" t="str">
        <f ca="true">+IF(OFFSET('Water Data'!$B$2,0,10*ROW('Water Data'!E1))="","",OFFSET('Water Data'!$B$2,0,10*ROW('Water Data'!E1)))</f>
        <v>SMR_2019_UIS</v>
      </c>
      <c r="B7" s="32" t="str">
        <f ca="true">+IF(OFFSET('Water Data'!$C$2,0,10*ROW('Water Data'!F1))="","",OFFSET('Water Data'!$C$2,0,10*ROW('Water Data'!F1)))</f>
        <v>Other</v>
      </c>
      <c r="C7" s="318">
        <f t="shared" ref="C7:C70" ca="true" si="0">+IF(ISNUMBER(VALUE(MID(A7,5,4))), VALUE(MID(A7, 5,4)),"")</f>
        <v>2019</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62"/>
      <c r="BS7" s="262" t="str">
        <f ca="true">+IF(OFFSET('Water Data'!$D$27,0,10*ROW('Water Data'!D1))="","",OFFSET('Water Data'!$D$27,0,10*ROW('Water Data'!D1)))</f>
        <v>Yes</v>
      </c>
      <c r="BT7" s="262" t="str">
        <f ca="true">+IF(OFFSET('Water Data'!$D$28,0,10*ROW('Water Data'!D1))="","",OFFSET('Water Data'!$D$28,0,10*ROW('Water Data'!D1)))</f>
        <v>Yes</v>
      </c>
      <c r="BU7" s="262" t="str">
        <f ca="true">+IF(OFFSET('Water Data'!$D$29,0,10*ROW('Water Data'!D1))="","",OFFSET('Water Data'!$D$29,0,10*ROW('Water Data'!D1)))</f>
        <v>Yes</v>
      </c>
      <c r="BV7" s="262" t="str">
        <f ca="true">+IF(OFFSET('Water Data'!$E$27,0,10*ROW('Water Data'!E1))="","",OFFSET('Water Data'!$E$27,0,10*ROW('Water Data'!E1)))</f>
        <v/>
      </c>
      <c r="BW7" s="262" t="str">
        <f ca="true">+IF(OFFSET('Water Data'!$E$28,0,10*ROW('Water Data'!E1))="","",OFFSET('Water Data'!$E$28,0,10*ROW('Water Data'!E1)))</f>
        <v/>
      </c>
      <c r="BX7" s="262" t="str">
        <f ca="true">+IF(OFFSET('Water Data'!$E$29,0,10*ROW('Water Data'!E1))="","",OFFSET('Water Data'!$E$29,0,10*ROW('Water Data'!E1)))</f>
        <v/>
      </c>
      <c r="BY7" s="262" t="str">
        <f ca="true">+IF(OFFSET('Water Data'!$F$27,0,10*ROW('Water Data'!F1))="","",OFFSET('Water Data'!$F$27,0,10*ROW('Water Data'!F1)))</f>
        <v/>
      </c>
      <c r="BZ7" s="262" t="str">
        <f ca="true">+IF(OFFSET('Water Data'!$F$28,0,10*ROW('Water Data'!F1))="","",OFFSET('Water Data'!$F$28,0,10*ROW('Water Data'!F1)))</f>
        <v/>
      </c>
      <c r="CA7" s="262" t="str">
        <f ca="true">+IF(OFFSET('Water Data'!$F$29,0,10*ROW('Water Data'!F1))="","",OFFSET('Water Data'!$F$29,0,10*ROW('Water Data'!F1)))</f>
        <v/>
      </c>
      <c r="CB7" s="262" t="str">
        <f ca="true">+IF(OFFSET('Water Data'!$G$27,0,10*ROW('Water Data'!G1))="","",OFFSET('Water Data'!$G$27,0,10*ROW('Water Data'!G1)))</f>
        <v/>
      </c>
      <c r="CC7" s="262" t="str">
        <f ca="true">+IF(OFFSET('Water Data'!$G$28,0,10*ROW('Water Data'!G1))="","",OFFSET('Water Data'!$G$28,0,10*ROW('Water Data'!G1)))</f>
        <v/>
      </c>
      <c r="CD7" s="262" t="str">
        <f ca="true">+IF(OFFSET('Water Data'!$G$29,0,10*ROW('Water Data'!G1))="","",OFFSET('Water Data'!$G$29,0,10*ROW('Water Data'!G1)))</f>
        <v/>
      </c>
      <c r="CE7" s="262" t="str">
        <f ca="true">+IF(OFFSET('Water Data'!$H$27,0,10*ROW('Water Data'!H1))="","",OFFSET('Water Data'!$H$27,0,10*ROW('Water Data'!H1)))</f>
        <v>Yes</v>
      </c>
      <c r="CF7" s="262" t="str">
        <f ca="true">+IF(OFFSET('Water Data'!$H$28,0,10*ROW('Water Data'!H1))="","",OFFSET('Water Data'!$H$28,0,10*ROW('Water Data'!H1)))</f>
        <v>Yes</v>
      </c>
      <c r="CG7" s="262" t="str">
        <f ca="true">+IF(OFFSET('Water Data'!$H$29,0,10*ROW('Water Data'!H1))="","",OFFSET('Water Data'!$H$29,0,10*ROW('Water Data'!H1)))</f>
        <v>Yes</v>
      </c>
      <c r="CH7" s="262" t="str">
        <f ca="true">+IF(OFFSET('Water Data'!$I$27,0,10*ROW('Water Data'!I1))="","",OFFSET('Water Data'!$I$27,0,10*ROW('Water Data'!I1)))</f>
        <v>Yes</v>
      </c>
      <c r="CI7" s="262" t="str">
        <f ca="true">+IF(OFFSET('Water Data'!$I$28,0,10*ROW('Water Data'!I1))="","",OFFSET('Water Data'!$I$28,0,10*ROW('Water Data'!I1)))</f>
        <v>Yes</v>
      </c>
      <c r="CJ7" s="262" t="str">
        <f ca="true">+IF(OFFSET('Water Data'!$I$29,0,10*ROW('Water Data'!I1))="","",OFFSET('Water Data'!$I$29,0,10*ROW('Water Data'!I1)))</f>
        <v>Yes</v>
      </c>
      <c r="CK7" s="262" t="str">
        <f ca="true">+IF(OFFSET('Sanitation Data'!$D$28,0,10*ROW('Sanitation Data'!D1))="","",OFFSET('Sanitation Data'!$D$28,0,10*ROW('Sanitation Data'!D1)))</f>
        <v>Yes</v>
      </c>
      <c r="CL7" s="262" t="str">
        <f ca="true">+IF(OFFSET('Sanitation Data'!$D$29,0,10*ROW('Sanitation Data'!D1))="","",OFFSET('Sanitation Data'!$D$29,0,10*ROW('Sanitation Data'!D1)))</f>
        <v>Yes</v>
      </c>
      <c r="CM7" s="262" t="str">
        <f ca="true">+IF(OFFSET('Sanitation Data'!$D$30,0,10*ROW('Sanitation Data'!D1))="","",OFFSET('Sanitation Data'!$D$30,0,10*ROW('Sanitation Data'!D1)))</f>
        <v/>
      </c>
      <c r="CN7" s="262" t="str">
        <f ca="true">+IF(OFFSET('Sanitation Data'!$D$31,0,10*ROW('Sanitation Data'!D1))="","",OFFSET('Sanitation Data'!$D$31,0,10*ROW('Sanitation Data'!D1)))</f>
        <v/>
      </c>
      <c r="CO7" s="262" t="str">
        <f ca="true">+IF(OFFSET('Sanitation Data'!$D$32,0,10*ROW('Sanitation Data'!D1))="","",OFFSET('Sanitation Data'!$D$32,0,10*ROW('Sanitation Data'!D1)))</f>
        <v>Yes</v>
      </c>
      <c r="CP7" s="262" t="str">
        <f ca="true">+IF(OFFSET('Sanitation Data'!$E$28,0,10*ROW('Sanitation Data'!E1))="","",OFFSET('Sanitation Data'!$E$28,0,10*ROW('Sanitation Data'!E1)))</f>
        <v/>
      </c>
      <c r="CQ7" s="262" t="str">
        <f ca="true">+IF(OFFSET('Sanitation Data'!$E$29,0,10*ROW('Sanitation Data'!E1))="","",OFFSET('Sanitation Data'!$E$29,0,10*ROW('Sanitation Data'!E1)))</f>
        <v/>
      </c>
      <c r="CR7" s="262" t="str">
        <f ca="true">+IF(OFFSET('Sanitation Data'!$E$30,0,10*ROW('Sanitation Data'!E1))="","",OFFSET('Sanitation Data'!$E$30,0,10*ROW('Sanitation Data'!E1)))</f>
        <v/>
      </c>
      <c r="CS7" s="262" t="str">
        <f ca="true">+IF(OFFSET('Sanitation Data'!$E$31,0,10*ROW('Sanitation Data'!E1))="","",OFFSET('Sanitation Data'!$E$31,0,10*ROW('Sanitation Data'!E1)))</f>
        <v/>
      </c>
      <c r="CT7" s="262" t="str">
        <f ca="true">+IF(OFFSET('Sanitation Data'!$E$32,0,10*ROW('Sanitation Data'!E1))="","",OFFSET('Sanitation Data'!$E$32,0,10*ROW('Sanitation Data'!E1)))</f>
        <v/>
      </c>
      <c r="CU7" s="262" t="str">
        <f ca="true">+IF(OFFSET('Sanitation Data'!$F$28,0,10*ROW('Sanitation Data'!F1))="","",OFFSET('Sanitation Data'!$F$28,0,10*ROW('Sanitation Data'!F1)))</f>
        <v/>
      </c>
      <c r="CV7" s="262" t="str">
        <f ca="true">+IF(OFFSET('Sanitation Data'!$F$29,0,10*ROW('Sanitation Data'!F1))="","",OFFSET('Sanitation Data'!$F$29,0,10*ROW('Sanitation Data'!F1)))</f>
        <v/>
      </c>
      <c r="CW7" s="262" t="str">
        <f ca="true">+IF(OFFSET('Sanitation Data'!$F$30,0,10*ROW('Sanitation Data'!F1))="","",OFFSET('Sanitation Data'!$F$30,0,10*ROW('Sanitation Data'!F1)))</f>
        <v/>
      </c>
      <c r="CX7" s="262" t="str">
        <f ca="true">+IF(OFFSET('Sanitation Data'!$F$31,0,10*ROW('Sanitation Data'!F1))="","",OFFSET('Sanitation Data'!$F$31,0,10*ROW('Sanitation Data'!F1)))</f>
        <v/>
      </c>
      <c r="CY7" s="262" t="str">
        <f ca="true">+IF(OFFSET('Sanitation Data'!$F$32,0,10*ROW('Sanitation Data'!F1))="","",OFFSET('Sanitation Data'!$F$32,0,10*ROW('Sanitation Data'!F1)))</f>
        <v/>
      </c>
      <c r="CZ7" s="262" t="str">
        <f ca="true">+IF(OFFSET('Sanitation Data'!$G$28,0,10*ROW('Sanitation Data'!G1))="","",OFFSET('Sanitation Data'!$G$28,0,10*ROW('Sanitation Data'!G1)))</f>
        <v/>
      </c>
      <c r="DA7" s="262" t="str">
        <f ca="true">+IF(OFFSET('Sanitation Data'!$G$29,0,10*ROW('Sanitation Data'!G1))="","",OFFSET('Sanitation Data'!$G$29,0,10*ROW('Sanitation Data'!G1)))</f>
        <v/>
      </c>
      <c r="DB7" s="262" t="str">
        <f ca="true">+IF(OFFSET('Sanitation Data'!$G$30,0,10*ROW('Sanitation Data'!G1))="","",OFFSET('Sanitation Data'!$G$30,0,10*ROW('Sanitation Data'!G1)))</f>
        <v/>
      </c>
      <c r="DC7" s="262" t="str">
        <f ca="true">+IF(OFFSET('Sanitation Data'!$G$31,0,10*ROW('Sanitation Data'!G1))="","",OFFSET('Sanitation Data'!$G$31,0,10*ROW('Sanitation Data'!G1)))</f>
        <v/>
      </c>
      <c r="DD7" s="262" t="str">
        <f ca="true">+IF(OFFSET('Sanitation Data'!$G$32,0,10*ROW('Sanitation Data'!G1))="","",OFFSET('Sanitation Data'!$G$32,0,10*ROW('Sanitation Data'!G1)))</f>
        <v/>
      </c>
      <c r="DE7" s="262" t="str">
        <f ca="true">+IF(OFFSET('Sanitation Data'!$H$28,0,10*ROW('Sanitation Data'!H1))="","",OFFSET('Sanitation Data'!$H$28,0,10*ROW('Sanitation Data'!H1)))</f>
        <v>Yes</v>
      </c>
      <c r="DF7" s="262" t="str">
        <f ca="true">+IF(OFFSET('Sanitation Data'!$H$29,0,10*ROW('Sanitation Data'!H1))="","",OFFSET('Sanitation Data'!$H$29,0,10*ROW('Sanitation Data'!H1)))</f>
        <v>Yes</v>
      </c>
      <c r="DG7" s="262" t="str">
        <f ca="true">+IF(OFFSET('Sanitation Data'!$H$30,0,10*ROW('Sanitation Data'!H1))="","",OFFSET('Sanitation Data'!$H$30,0,10*ROW('Sanitation Data'!H1)))</f>
        <v/>
      </c>
      <c r="DH7" s="262" t="str">
        <f ca="true">+IF(OFFSET('Sanitation Data'!$H$31,0,10*ROW('Sanitation Data'!H1))="","",OFFSET('Sanitation Data'!$H$31,0,10*ROW('Sanitation Data'!H1)))</f>
        <v/>
      </c>
      <c r="DI7" s="262" t="str">
        <f ca="true">+IF(OFFSET('Sanitation Data'!$H$32,0,10*ROW('Sanitation Data'!H1))="","",OFFSET('Sanitation Data'!$H$32,0,10*ROW('Sanitation Data'!H1)))</f>
        <v>Yes</v>
      </c>
      <c r="DJ7" s="262" t="str">
        <f ca="true">+IF(OFFSET('Sanitation Data'!$I$28,0,10*ROW('Sanitation Data'!I1))="","",OFFSET('Sanitation Data'!$I$28,0,10*ROW('Sanitation Data'!I1)))</f>
        <v>Yes</v>
      </c>
      <c r="DK7" s="262" t="str">
        <f ca="true">+IF(OFFSET('Sanitation Data'!$I$29,0,10*ROW('Sanitation Data'!I1))="","",OFFSET('Sanitation Data'!$I$29,0,10*ROW('Sanitation Data'!I1)))</f>
        <v>Yes</v>
      </c>
      <c r="DL7" s="262" t="str">
        <f ca="true">+IF(OFFSET('Sanitation Data'!$I$30,0,10*ROW('Sanitation Data'!I1))="","",OFFSET('Sanitation Data'!$I$30,0,10*ROW('Sanitation Data'!I1)))</f>
        <v/>
      </c>
      <c r="DM7" s="262" t="str">
        <f ca="true">+IF(OFFSET('Sanitation Data'!$I$31,0,10*ROW('Sanitation Data'!I1))="","",OFFSET('Sanitation Data'!$I$31,0,10*ROW('Sanitation Data'!I1)))</f>
        <v/>
      </c>
      <c r="DN7" s="262" t="str">
        <f ca="true">+IF(OFFSET('Sanitation Data'!$I$32,0,10*ROW('Sanitation Data'!I1))="","",OFFSET('Sanitation Data'!$I$32,0,10*ROW('Sanitation Data'!I1)))</f>
        <v>Yes</v>
      </c>
      <c r="DO7" s="262" t="str">
        <f ca="true">+IF(OFFSET('Hygiene Data'!$D$11,0,10*ROW('Hygiene Data'!D1))="","",OFFSET('Hygiene Data'!$D$11,0,10*ROW('Hygiene Data'!D1)))</f>
        <v>Yes</v>
      </c>
      <c r="DP7" s="262" t="str">
        <f ca="true">+IF(OFFSET('Hygiene Data'!$D$12,0,10*ROW('Hygiene Data'!D1))="","",OFFSET('Hygiene Data'!$D$12,0,10*ROW('Hygiene Data'!D1)))</f>
        <v>Yes</v>
      </c>
      <c r="DQ7" s="262" t="str">
        <f ca="true">+IF(OFFSET('Hygiene Data'!$D$13,0,10*ROW('Hygiene Data'!D1))="","",OFFSET('Hygiene Data'!$D$13,0,10*ROW('Hygiene Data'!D1)))</f>
        <v>Yes</v>
      </c>
      <c r="DR7" s="262" t="str">
        <f ca="true">+IF(OFFSET('Hygiene Data'!$E$11,0,10*ROW('Hygiene Data'!E1))="","",OFFSET('Hygiene Data'!$E$11,0,10*ROW('Hygiene Data'!E1)))</f>
        <v/>
      </c>
      <c r="DS7" s="262" t="str">
        <f ca="true">+IF(OFFSET('Hygiene Data'!$E$12,0,10*ROW('Hygiene Data'!E1))="","",OFFSET('Hygiene Data'!$E$12,0,10*ROW('Hygiene Data'!E1)))</f>
        <v/>
      </c>
      <c r="DT7" s="262" t="str">
        <f ca="true">+IF(OFFSET('Hygiene Data'!$E$13,0,10*ROW('Hygiene Data'!E1))="","",OFFSET('Hygiene Data'!$E$13,0,10*ROW('Hygiene Data'!E1)))</f>
        <v/>
      </c>
      <c r="DU7" s="262" t="str">
        <f ca="true">+IF(OFFSET('Hygiene Data'!$F$11,0,10*ROW('Hygiene Data'!F1))="","",OFFSET('Hygiene Data'!$F$11,0,10*ROW('Hygiene Data'!F1)))</f>
        <v/>
      </c>
      <c r="DV7" s="262" t="str">
        <f ca="true">+IF(OFFSET('Hygiene Data'!$F$12,0,10*ROW('Hygiene Data'!F1))="","",OFFSET('Hygiene Data'!$F$12,0,10*ROW('Hygiene Data'!F1)))</f>
        <v/>
      </c>
      <c r="DW7" s="262" t="str">
        <f ca="true">+IF(OFFSET('Hygiene Data'!$F$13,0,10*ROW('Hygiene Data'!F1))="","",OFFSET('Hygiene Data'!$F$13,0,10*ROW('Hygiene Data'!F1)))</f>
        <v/>
      </c>
      <c r="DX7" s="262" t="str">
        <f ca="true">+IF(OFFSET('Hygiene Data'!$G$11,0,10*ROW('Hygiene Data'!G1))="","",OFFSET('Hygiene Data'!$G$11,0,10*ROW('Hygiene Data'!G1)))</f>
        <v/>
      </c>
      <c r="DY7" s="262" t="str">
        <f ca="true">+IF(OFFSET('Hygiene Data'!$G$12,0,10*ROW('Hygiene Data'!G1))="","",OFFSET('Hygiene Data'!$G$12,0,10*ROW('Hygiene Data'!G1)))</f>
        <v/>
      </c>
      <c r="DZ7" s="262" t="str">
        <f ca="true">+IF(OFFSET('Hygiene Data'!$G$13,0,10*ROW('Hygiene Data'!G1))="","",OFFSET('Hygiene Data'!$G$13,0,10*ROW('Hygiene Data'!G1)))</f>
        <v/>
      </c>
      <c r="EA7" s="262" t="str">
        <f ca="true">+IF(OFFSET('Hygiene Data'!$H$11,0,10*ROW('Hygiene Data'!H1))="","",OFFSET('Hygiene Data'!$H$11,0,10*ROW('Hygiene Data'!H1)))</f>
        <v>Yes</v>
      </c>
      <c r="EB7" s="262" t="str">
        <f ca="true">+IF(OFFSET('Hygiene Data'!$H$12,0,10*ROW('Hygiene Data'!H1))="","",OFFSET('Hygiene Data'!$H$12,0,10*ROW('Hygiene Data'!H1)))</f>
        <v>Yes</v>
      </c>
      <c r="EC7" s="262" t="str">
        <f ca="true">+IF(OFFSET('Hygiene Data'!$H$13,0,10*ROW('Hygiene Data'!H1))="","",OFFSET('Hygiene Data'!$H$13,0,10*ROW('Hygiene Data'!H1)))</f>
        <v>Yes</v>
      </c>
      <c r="ED7" s="262" t="str">
        <f ca="true">+IF(OFFSET('Hygiene Data'!$I$11,0,10*ROW('Hygiene Data'!I1))="","",OFFSET('Hygiene Data'!$I$11,0,10*ROW('Hygiene Data'!I1)))</f>
        <v>Yes</v>
      </c>
      <c r="EE7" s="262" t="str">
        <f ca="true">+IF(OFFSET('Hygiene Data'!$I$12,0,10*ROW('Hygiene Data'!I1))="","",OFFSET('Hygiene Data'!$I$12,0,10*ROW('Hygiene Data'!I1)))</f>
        <v>Yes</v>
      </c>
      <c r="EF7" s="262"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SMR_2020_UIS</v>
      </c>
      <c r="B8" s="32" t="str">
        <f ca="true">+IF(OFFSET('Water Data'!$C$2,0,10*ROW('Water Data'!F2))="","",OFFSET('Water Data'!$C$2,0,10*ROW('Water Data'!F2)))</f>
        <v>Other</v>
      </c>
      <c r="C8" s="318">
        <f t="shared" ca="true" si="0"/>
        <v>2020</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62"/>
      <c r="BS8" s="262" t="str">
        <f ca="true">+IF(OFFSET('Water Data'!$D$27,0,10*ROW('Water Data'!D2))="","",OFFSET('Water Data'!$D$27,0,10*ROW('Water Data'!D2)))</f>
        <v>Yes</v>
      </c>
      <c r="BT8" s="262" t="str">
        <f ca="true">+IF(OFFSET('Water Data'!$D$28,0,10*ROW('Water Data'!D2))="","",OFFSET('Water Data'!$D$28,0,10*ROW('Water Data'!D2)))</f>
        <v>Yes</v>
      </c>
      <c r="BU8" s="262" t="str">
        <f ca="true">+IF(OFFSET('Water Data'!$D$29,0,10*ROW('Water Data'!D2))="","",OFFSET('Water Data'!$D$29,0,10*ROW('Water Data'!D2)))</f>
        <v>Yes</v>
      </c>
      <c r="BV8" s="262" t="str">
        <f ca="true">+IF(OFFSET('Water Data'!$E$27,0,10*ROW('Water Data'!E2))="","",OFFSET('Water Data'!$E$27,0,10*ROW('Water Data'!E2)))</f>
        <v/>
      </c>
      <c r="BW8" s="262" t="str">
        <f ca="true">+IF(OFFSET('Water Data'!$E$28,0,10*ROW('Water Data'!E2))="","",OFFSET('Water Data'!$E$28,0,10*ROW('Water Data'!E2)))</f>
        <v/>
      </c>
      <c r="BX8" s="262" t="str">
        <f ca="true">+IF(OFFSET('Water Data'!$E$29,0,10*ROW('Water Data'!E2))="","",OFFSET('Water Data'!$E$29,0,10*ROW('Water Data'!E2)))</f>
        <v/>
      </c>
      <c r="BY8" s="262" t="str">
        <f ca="true">+IF(OFFSET('Water Data'!$F$27,0,10*ROW('Water Data'!F2))="","",OFFSET('Water Data'!$F$27,0,10*ROW('Water Data'!F2)))</f>
        <v/>
      </c>
      <c r="BZ8" s="262" t="str">
        <f ca="true">+IF(OFFSET('Water Data'!$F$28,0,10*ROW('Water Data'!F2))="","",OFFSET('Water Data'!$F$28,0,10*ROW('Water Data'!F2)))</f>
        <v/>
      </c>
      <c r="CA8" s="262" t="str">
        <f ca="true">+IF(OFFSET('Water Data'!$F$29,0,10*ROW('Water Data'!F2))="","",OFFSET('Water Data'!$F$29,0,10*ROW('Water Data'!F2)))</f>
        <v/>
      </c>
      <c r="CB8" s="262" t="str">
        <f ca="true">+IF(OFFSET('Water Data'!$G$27,0,10*ROW('Water Data'!G2))="","",OFFSET('Water Data'!$G$27,0,10*ROW('Water Data'!G2)))</f>
        <v/>
      </c>
      <c r="CC8" s="262" t="str">
        <f ca="true">+IF(OFFSET('Water Data'!$G$28,0,10*ROW('Water Data'!G2))="","",OFFSET('Water Data'!$G$28,0,10*ROW('Water Data'!G2)))</f>
        <v/>
      </c>
      <c r="CD8" s="262" t="str">
        <f ca="true">+IF(OFFSET('Water Data'!$G$29,0,10*ROW('Water Data'!G2))="","",OFFSET('Water Data'!$G$29,0,10*ROW('Water Data'!G2)))</f>
        <v/>
      </c>
      <c r="CE8" s="262" t="str">
        <f ca="true">+IF(OFFSET('Water Data'!$H$27,0,10*ROW('Water Data'!H2))="","",OFFSET('Water Data'!$H$27,0,10*ROW('Water Data'!H2)))</f>
        <v>Yes</v>
      </c>
      <c r="CF8" s="262" t="str">
        <f ca="true">+IF(OFFSET('Water Data'!$H$28,0,10*ROW('Water Data'!H2))="","",OFFSET('Water Data'!$H$28,0,10*ROW('Water Data'!H2)))</f>
        <v>Yes</v>
      </c>
      <c r="CG8" s="262" t="str">
        <f ca="true">+IF(OFFSET('Water Data'!$H$29,0,10*ROW('Water Data'!H2))="","",OFFSET('Water Data'!$H$29,0,10*ROW('Water Data'!H2)))</f>
        <v>Yes</v>
      </c>
      <c r="CH8" s="262" t="str">
        <f ca="true">+IF(OFFSET('Water Data'!$I$27,0,10*ROW('Water Data'!I2))="","",OFFSET('Water Data'!$I$27,0,10*ROW('Water Data'!I2)))</f>
        <v>Yes</v>
      </c>
      <c r="CI8" s="262" t="str">
        <f ca="true">+IF(OFFSET('Water Data'!$I$28,0,10*ROW('Water Data'!I2))="","",OFFSET('Water Data'!$I$28,0,10*ROW('Water Data'!I2)))</f>
        <v>Yes</v>
      </c>
      <c r="CJ8" s="262" t="str">
        <f ca="true">+IF(OFFSET('Water Data'!$I$29,0,10*ROW('Water Data'!I2))="","",OFFSET('Water Data'!$I$29,0,10*ROW('Water Data'!I2)))</f>
        <v>Yes</v>
      </c>
      <c r="CK8" s="262" t="str">
        <f ca="true">+IF(OFFSET('Sanitation Data'!$D$28,0,10*ROW('Sanitation Data'!D2))="","",OFFSET('Sanitation Data'!$D$28,0,10*ROW('Sanitation Data'!D2)))</f>
        <v>Yes</v>
      </c>
      <c r="CL8" s="262" t="str">
        <f ca="true">+IF(OFFSET('Sanitation Data'!$D$29,0,10*ROW('Sanitation Data'!D2))="","",OFFSET('Sanitation Data'!$D$29,0,10*ROW('Sanitation Data'!D2)))</f>
        <v>Yes</v>
      </c>
      <c r="CM8" s="262" t="str">
        <f ca="true">+IF(OFFSET('Sanitation Data'!$D$30,0,10*ROW('Sanitation Data'!D2))="","",OFFSET('Sanitation Data'!$D$30,0,10*ROW('Sanitation Data'!D2)))</f>
        <v/>
      </c>
      <c r="CN8" s="262" t="str">
        <f ca="true">+IF(OFFSET('Sanitation Data'!$D$31,0,10*ROW('Sanitation Data'!D2))="","",OFFSET('Sanitation Data'!$D$31,0,10*ROW('Sanitation Data'!D2)))</f>
        <v/>
      </c>
      <c r="CO8" s="262" t="str">
        <f ca="true">+IF(OFFSET('Sanitation Data'!$D$32,0,10*ROW('Sanitation Data'!D2))="","",OFFSET('Sanitation Data'!$D$32,0,10*ROW('Sanitation Data'!D2)))</f>
        <v>Yes</v>
      </c>
      <c r="CP8" s="262" t="str">
        <f ca="true">+IF(OFFSET('Sanitation Data'!$E$28,0,10*ROW('Sanitation Data'!E2))="","",OFFSET('Sanitation Data'!$E$28,0,10*ROW('Sanitation Data'!E2)))</f>
        <v/>
      </c>
      <c r="CQ8" s="262" t="str">
        <f ca="true">+IF(OFFSET('Sanitation Data'!$E$29,0,10*ROW('Sanitation Data'!E2))="","",OFFSET('Sanitation Data'!$E$29,0,10*ROW('Sanitation Data'!E2)))</f>
        <v/>
      </c>
      <c r="CR8" s="262" t="str">
        <f ca="true">+IF(OFFSET('Sanitation Data'!$E$30,0,10*ROW('Sanitation Data'!E2))="","",OFFSET('Sanitation Data'!$E$30,0,10*ROW('Sanitation Data'!E2)))</f>
        <v/>
      </c>
      <c r="CS8" s="262" t="str">
        <f ca="true">+IF(OFFSET('Sanitation Data'!$E$31,0,10*ROW('Sanitation Data'!E2))="","",OFFSET('Sanitation Data'!$E$31,0,10*ROW('Sanitation Data'!E2)))</f>
        <v/>
      </c>
      <c r="CT8" s="262" t="str">
        <f ca="true">+IF(OFFSET('Sanitation Data'!$E$32,0,10*ROW('Sanitation Data'!E2))="","",OFFSET('Sanitation Data'!$E$32,0,10*ROW('Sanitation Data'!E2)))</f>
        <v/>
      </c>
      <c r="CU8" s="262" t="str">
        <f ca="true">+IF(OFFSET('Sanitation Data'!$F$28,0,10*ROW('Sanitation Data'!F2))="","",OFFSET('Sanitation Data'!$F$28,0,10*ROW('Sanitation Data'!F2)))</f>
        <v/>
      </c>
      <c r="CV8" s="262" t="str">
        <f ca="true">+IF(OFFSET('Sanitation Data'!$F$29,0,10*ROW('Sanitation Data'!F2))="","",OFFSET('Sanitation Data'!$F$29,0,10*ROW('Sanitation Data'!F2)))</f>
        <v/>
      </c>
      <c r="CW8" s="262" t="str">
        <f ca="true">+IF(OFFSET('Sanitation Data'!$F$30,0,10*ROW('Sanitation Data'!F2))="","",OFFSET('Sanitation Data'!$F$30,0,10*ROW('Sanitation Data'!F2)))</f>
        <v/>
      </c>
      <c r="CX8" s="262" t="str">
        <f ca="true">+IF(OFFSET('Sanitation Data'!$F$31,0,10*ROW('Sanitation Data'!F2))="","",OFFSET('Sanitation Data'!$F$31,0,10*ROW('Sanitation Data'!F2)))</f>
        <v/>
      </c>
      <c r="CY8" s="262" t="str">
        <f ca="true">+IF(OFFSET('Sanitation Data'!$F$32,0,10*ROW('Sanitation Data'!F2))="","",OFFSET('Sanitation Data'!$F$32,0,10*ROW('Sanitation Data'!F2)))</f>
        <v/>
      </c>
      <c r="CZ8" s="262" t="str">
        <f ca="true">+IF(OFFSET('Sanitation Data'!$G$28,0,10*ROW('Sanitation Data'!G2))="","",OFFSET('Sanitation Data'!$G$28,0,10*ROW('Sanitation Data'!G2)))</f>
        <v/>
      </c>
      <c r="DA8" s="262" t="str">
        <f ca="true">+IF(OFFSET('Sanitation Data'!$G$29,0,10*ROW('Sanitation Data'!G2))="","",OFFSET('Sanitation Data'!$G$29,0,10*ROW('Sanitation Data'!G2)))</f>
        <v/>
      </c>
      <c r="DB8" s="262" t="str">
        <f ca="true">+IF(OFFSET('Sanitation Data'!$G$30,0,10*ROW('Sanitation Data'!G2))="","",OFFSET('Sanitation Data'!$G$30,0,10*ROW('Sanitation Data'!G2)))</f>
        <v/>
      </c>
      <c r="DC8" s="262" t="str">
        <f ca="true">+IF(OFFSET('Sanitation Data'!$G$31,0,10*ROW('Sanitation Data'!G2))="","",OFFSET('Sanitation Data'!$G$31,0,10*ROW('Sanitation Data'!G2)))</f>
        <v/>
      </c>
      <c r="DD8" s="262" t="str">
        <f ca="true">+IF(OFFSET('Sanitation Data'!$G$32,0,10*ROW('Sanitation Data'!G2))="","",OFFSET('Sanitation Data'!$G$32,0,10*ROW('Sanitation Data'!G2)))</f>
        <v/>
      </c>
      <c r="DE8" s="262" t="str">
        <f ca="true">+IF(OFFSET('Sanitation Data'!$H$28,0,10*ROW('Sanitation Data'!H2))="","",OFFSET('Sanitation Data'!$H$28,0,10*ROW('Sanitation Data'!H2)))</f>
        <v>Yes</v>
      </c>
      <c r="DF8" s="262" t="str">
        <f ca="true">+IF(OFFSET('Sanitation Data'!$H$29,0,10*ROW('Sanitation Data'!H2))="","",OFFSET('Sanitation Data'!$H$29,0,10*ROW('Sanitation Data'!H2)))</f>
        <v>Yes</v>
      </c>
      <c r="DG8" s="262" t="str">
        <f ca="true">+IF(OFFSET('Sanitation Data'!$H$30,0,10*ROW('Sanitation Data'!H2))="","",OFFSET('Sanitation Data'!$H$30,0,10*ROW('Sanitation Data'!H2)))</f>
        <v/>
      </c>
      <c r="DH8" s="262" t="str">
        <f ca="true">+IF(OFFSET('Sanitation Data'!$H$31,0,10*ROW('Sanitation Data'!H2))="","",OFFSET('Sanitation Data'!$H$31,0,10*ROW('Sanitation Data'!H2)))</f>
        <v/>
      </c>
      <c r="DI8" s="262" t="str">
        <f ca="true">+IF(OFFSET('Sanitation Data'!$H$32,0,10*ROW('Sanitation Data'!H2))="","",OFFSET('Sanitation Data'!$H$32,0,10*ROW('Sanitation Data'!H2)))</f>
        <v>Yes</v>
      </c>
      <c r="DJ8" s="262" t="str">
        <f ca="true">+IF(OFFSET('Sanitation Data'!$I$28,0,10*ROW('Sanitation Data'!I2))="","",OFFSET('Sanitation Data'!$I$28,0,10*ROW('Sanitation Data'!I2)))</f>
        <v>Yes</v>
      </c>
      <c r="DK8" s="262" t="str">
        <f ca="true">+IF(OFFSET('Sanitation Data'!$I$29,0,10*ROW('Sanitation Data'!I2))="","",OFFSET('Sanitation Data'!$I$29,0,10*ROW('Sanitation Data'!I2)))</f>
        <v>Yes</v>
      </c>
      <c r="DL8" s="262" t="str">
        <f ca="true">+IF(OFFSET('Sanitation Data'!$I$30,0,10*ROW('Sanitation Data'!I2))="","",OFFSET('Sanitation Data'!$I$30,0,10*ROW('Sanitation Data'!I2)))</f>
        <v/>
      </c>
      <c r="DM8" s="262" t="str">
        <f ca="true">+IF(OFFSET('Sanitation Data'!$I$31,0,10*ROW('Sanitation Data'!I2))="","",OFFSET('Sanitation Data'!$I$31,0,10*ROW('Sanitation Data'!I2)))</f>
        <v/>
      </c>
      <c r="DN8" s="262" t="str">
        <f ca="true">+IF(OFFSET('Sanitation Data'!$I$32,0,10*ROW('Sanitation Data'!I2))="","",OFFSET('Sanitation Data'!$I$32,0,10*ROW('Sanitation Data'!I2)))</f>
        <v>Yes</v>
      </c>
      <c r="DO8" s="262" t="str">
        <f ca="true">+IF(OFFSET('Hygiene Data'!$D$11,0,10*ROW('Hygiene Data'!D2))="","",OFFSET('Hygiene Data'!$D$11,0,10*ROW('Hygiene Data'!D2)))</f>
        <v>Yes</v>
      </c>
      <c r="DP8" s="262" t="str">
        <f ca="true">+IF(OFFSET('Hygiene Data'!$D$12,0,10*ROW('Hygiene Data'!D2))="","",OFFSET('Hygiene Data'!$D$12,0,10*ROW('Hygiene Data'!D2)))</f>
        <v>Yes</v>
      </c>
      <c r="DQ8" s="262" t="str">
        <f ca="true">+IF(OFFSET('Hygiene Data'!$D$13,0,10*ROW('Hygiene Data'!D2))="","",OFFSET('Hygiene Data'!$D$13,0,10*ROW('Hygiene Data'!D2)))</f>
        <v>Yes</v>
      </c>
      <c r="DR8" s="262" t="str">
        <f ca="true">+IF(OFFSET('Hygiene Data'!$E$11,0,10*ROW('Hygiene Data'!E2))="","",OFFSET('Hygiene Data'!$E$11,0,10*ROW('Hygiene Data'!E2)))</f>
        <v/>
      </c>
      <c r="DS8" s="262" t="str">
        <f ca="true">+IF(OFFSET('Hygiene Data'!$E$12,0,10*ROW('Hygiene Data'!E2))="","",OFFSET('Hygiene Data'!$E$12,0,10*ROW('Hygiene Data'!E2)))</f>
        <v/>
      </c>
      <c r="DT8" s="262" t="str">
        <f ca="true">+IF(OFFSET('Hygiene Data'!$E$13,0,10*ROW('Hygiene Data'!E2))="","",OFFSET('Hygiene Data'!$E$13,0,10*ROW('Hygiene Data'!E2)))</f>
        <v/>
      </c>
      <c r="DU8" s="262" t="str">
        <f ca="true">+IF(OFFSET('Hygiene Data'!$F$11,0,10*ROW('Hygiene Data'!F2))="","",OFFSET('Hygiene Data'!$F$11,0,10*ROW('Hygiene Data'!F2)))</f>
        <v/>
      </c>
      <c r="DV8" s="262" t="str">
        <f ca="true">+IF(OFFSET('Hygiene Data'!$F$12,0,10*ROW('Hygiene Data'!F2))="","",OFFSET('Hygiene Data'!$F$12,0,10*ROW('Hygiene Data'!F2)))</f>
        <v/>
      </c>
      <c r="DW8" s="262" t="str">
        <f ca="true">+IF(OFFSET('Hygiene Data'!$F$13,0,10*ROW('Hygiene Data'!F2))="","",OFFSET('Hygiene Data'!$F$13,0,10*ROW('Hygiene Data'!F2)))</f>
        <v/>
      </c>
      <c r="DX8" s="262" t="str">
        <f ca="true">+IF(OFFSET('Hygiene Data'!$G$11,0,10*ROW('Hygiene Data'!G2))="","",OFFSET('Hygiene Data'!$G$11,0,10*ROW('Hygiene Data'!G2)))</f>
        <v/>
      </c>
      <c r="DY8" s="262" t="str">
        <f ca="true">+IF(OFFSET('Hygiene Data'!$G$12,0,10*ROW('Hygiene Data'!G2))="","",OFFSET('Hygiene Data'!$G$12,0,10*ROW('Hygiene Data'!G2)))</f>
        <v/>
      </c>
      <c r="DZ8" s="262" t="str">
        <f ca="true">+IF(OFFSET('Hygiene Data'!$G$13,0,10*ROW('Hygiene Data'!G2))="","",OFFSET('Hygiene Data'!$G$13,0,10*ROW('Hygiene Data'!G2)))</f>
        <v/>
      </c>
      <c r="EA8" s="262" t="str">
        <f ca="true">+IF(OFFSET('Hygiene Data'!$H$11,0,10*ROW('Hygiene Data'!H2))="","",OFFSET('Hygiene Data'!$H$11,0,10*ROW('Hygiene Data'!H2)))</f>
        <v>Yes</v>
      </c>
      <c r="EB8" s="262" t="str">
        <f ca="true">+IF(OFFSET('Hygiene Data'!$H$12,0,10*ROW('Hygiene Data'!H2))="","",OFFSET('Hygiene Data'!$H$12,0,10*ROW('Hygiene Data'!H2)))</f>
        <v>Yes</v>
      </c>
      <c r="EC8" s="262" t="str">
        <f ca="true">+IF(OFFSET('Hygiene Data'!$H$13,0,10*ROW('Hygiene Data'!H2))="","",OFFSET('Hygiene Data'!$H$13,0,10*ROW('Hygiene Data'!H2)))</f>
        <v>Yes</v>
      </c>
      <c r="ED8" s="262" t="str">
        <f ca="true">+IF(OFFSET('Hygiene Data'!$I$11,0,10*ROW('Hygiene Data'!I2))="","",OFFSET('Hygiene Data'!$I$11,0,10*ROW('Hygiene Data'!I2)))</f>
        <v>Yes</v>
      </c>
      <c r="EE8" s="262" t="str">
        <f ca="true">+IF(OFFSET('Hygiene Data'!$I$12,0,10*ROW('Hygiene Data'!I2))="","",OFFSET('Hygiene Data'!$I$12,0,10*ROW('Hygiene Data'!I2)))</f>
        <v>Yes</v>
      </c>
      <c r="EF8" s="262"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SMR_2021_PWH</v>
      </c>
      <c r="B9" s="32" t="str">
        <f ca="true">+IF(OFFSET('Water Data'!$C$2,0,10*ROW('Water Data'!F3))="","",OFFSET('Water Data'!$C$2,0,10*ROW('Water Data'!F3)))</f>
        <v>Other</v>
      </c>
      <c r="C9" s="318">
        <f t="shared" ca="true" si="0"/>
        <v>2021</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85"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85"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85"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85"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85"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86"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86"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86"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87"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87"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87"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87"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87"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62"/>
      <c r="BS9" s="262" t="str">
        <f ca="true">+IF(OFFSET('Water Data'!$D$27,0,10*ROW('Water Data'!D3))="","",OFFSET('Water Data'!$D$27,0,10*ROW('Water Data'!D3)))</f>
        <v>Yes</v>
      </c>
      <c r="BT9" s="262" t="str">
        <f ca="true">+IF(OFFSET('Water Data'!$D$28,0,10*ROW('Water Data'!D3))="","",OFFSET('Water Data'!$D$28,0,10*ROW('Water Data'!D3)))</f>
        <v>Yes</v>
      </c>
      <c r="BU9" s="262" t="str">
        <f ca="true">+IF(OFFSET('Water Data'!$D$29,0,10*ROW('Water Data'!D3))="","",OFFSET('Water Data'!$D$29,0,10*ROW('Water Data'!D3)))</f>
        <v>Yes</v>
      </c>
      <c r="BV9" s="262" t="str">
        <f ca="true">+IF(OFFSET('Water Data'!$E$27,0,10*ROW('Water Data'!E3))="","",OFFSET('Water Data'!$E$27,0,10*ROW('Water Data'!E3)))</f>
        <v/>
      </c>
      <c r="BW9" s="262" t="str">
        <f ca="true">+IF(OFFSET('Water Data'!$E$28,0,10*ROW('Water Data'!E3))="","",OFFSET('Water Data'!$E$28,0,10*ROW('Water Data'!E3)))</f>
        <v/>
      </c>
      <c r="BX9" s="262" t="str">
        <f ca="true">+IF(OFFSET('Water Data'!$E$29,0,10*ROW('Water Data'!E3))="","",OFFSET('Water Data'!$E$29,0,10*ROW('Water Data'!E3)))</f>
        <v/>
      </c>
      <c r="BY9" s="262" t="str">
        <f ca="true">+IF(OFFSET('Water Data'!$F$27,0,10*ROW('Water Data'!F3))="","",OFFSET('Water Data'!$F$27,0,10*ROW('Water Data'!F3)))</f>
        <v/>
      </c>
      <c r="BZ9" s="262" t="str">
        <f ca="true">+IF(OFFSET('Water Data'!$F$28,0,10*ROW('Water Data'!F3))="","",OFFSET('Water Data'!$F$28,0,10*ROW('Water Data'!F3)))</f>
        <v/>
      </c>
      <c r="CA9" s="262" t="str">
        <f ca="true">+IF(OFFSET('Water Data'!$F$29,0,10*ROW('Water Data'!F3))="","",OFFSET('Water Data'!$F$29,0,10*ROW('Water Data'!F3)))</f>
        <v/>
      </c>
      <c r="CB9" s="262" t="str">
        <f ca="true">+IF(OFFSET('Water Data'!$G$27,0,10*ROW('Water Data'!G3))="","",OFFSET('Water Data'!$G$27,0,10*ROW('Water Data'!G3)))</f>
        <v/>
      </c>
      <c r="CC9" s="262" t="str">
        <f ca="true">+IF(OFFSET('Water Data'!$G$28,0,10*ROW('Water Data'!G3))="","",OFFSET('Water Data'!$G$28,0,10*ROW('Water Data'!G3)))</f>
        <v/>
      </c>
      <c r="CD9" s="262" t="str">
        <f ca="true">+IF(OFFSET('Water Data'!$G$29,0,10*ROW('Water Data'!G3))="","",OFFSET('Water Data'!$G$29,0,10*ROW('Water Data'!G3)))</f>
        <v/>
      </c>
      <c r="CE9" s="262" t="str">
        <f ca="true">+IF(OFFSET('Water Data'!$H$27,0,10*ROW('Water Data'!H3))="","",OFFSET('Water Data'!$H$27,0,10*ROW('Water Data'!H3)))</f>
        <v/>
      </c>
      <c r="CF9" s="262" t="str">
        <f ca="true">+IF(OFFSET('Water Data'!$H$28,0,10*ROW('Water Data'!H3))="","",OFFSET('Water Data'!$H$28,0,10*ROW('Water Data'!H3)))</f>
        <v/>
      </c>
      <c r="CG9" s="262" t="str">
        <f ca="true">+IF(OFFSET('Water Data'!$H$29,0,10*ROW('Water Data'!H3))="","",OFFSET('Water Data'!$H$29,0,10*ROW('Water Data'!H3)))</f>
        <v/>
      </c>
      <c r="CH9" s="262" t="str">
        <f ca="true">+IF(OFFSET('Water Data'!$I$27,0,10*ROW('Water Data'!I3))="","",OFFSET('Water Data'!$I$27,0,10*ROW('Water Data'!I3)))</f>
        <v/>
      </c>
      <c r="CI9" s="262" t="str">
        <f ca="true">+IF(OFFSET('Water Data'!$I$28,0,10*ROW('Water Data'!I3))="","",OFFSET('Water Data'!$I$28,0,10*ROW('Water Data'!I3)))</f>
        <v/>
      </c>
      <c r="CJ9" s="262" t="str">
        <f ca="true">+IF(OFFSET('Water Data'!$I$29,0,10*ROW('Water Data'!I3))="","",OFFSET('Water Data'!$I$29,0,10*ROW('Water Data'!I3)))</f>
        <v/>
      </c>
      <c r="CK9" s="262" t="str">
        <f ca="true">+IF(OFFSET('Sanitation Data'!$D$28,0,10*ROW('Sanitation Data'!D3))="","",OFFSET('Sanitation Data'!$D$28,0,10*ROW('Sanitation Data'!D3)))</f>
        <v>Yes</v>
      </c>
      <c r="CL9" s="262" t="str">
        <f ca="true">+IF(OFFSET('Sanitation Data'!$D$29,0,10*ROW('Sanitation Data'!D3))="","",OFFSET('Sanitation Data'!$D$29,0,10*ROW('Sanitation Data'!D3)))</f>
        <v>Yes</v>
      </c>
      <c r="CM9" s="262" t="str">
        <f ca="true">+IF(OFFSET('Sanitation Data'!$D$30,0,10*ROW('Sanitation Data'!D3))="","",OFFSET('Sanitation Data'!$D$30,0,10*ROW('Sanitation Data'!D3)))</f>
        <v/>
      </c>
      <c r="CN9" s="262" t="str">
        <f ca="true">+IF(OFFSET('Sanitation Data'!$D$31,0,10*ROW('Sanitation Data'!D3))="","",OFFSET('Sanitation Data'!$D$31,0,10*ROW('Sanitation Data'!D3)))</f>
        <v/>
      </c>
      <c r="CO9" s="262" t="str">
        <f ca="true">+IF(OFFSET('Sanitation Data'!$D$32,0,10*ROW('Sanitation Data'!D3))="","",OFFSET('Sanitation Data'!$D$32,0,10*ROW('Sanitation Data'!D3)))</f>
        <v>Yes</v>
      </c>
      <c r="CP9" s="262" t="str">
        <f ca="true">+IF(OFFSET('Sanitation Data'!$E$28,0,10*ROW('Sanitation Data'!E3))="","",OFFSET('Sanitation Data'!$E$28,0,10*ROW('Sanitation Data'!E3)))</f>
        <v/>
      </c>
      <c r="CQ9" s="262" t="str">
        <f ca="true">+IF(OFFSET('Sanitation Data'!$E$29,0,10*ROW('Sanitation Data'!E3))="","",OFFSET('Sanitation Data'!$E$29,0,10*ROW('Sanitation Data'!E3)))</f>
        <v/>
      </c>
      <c r="CR9" s="262" t="str">
        <f ca="true">+IF(OFFSET('Sanitation Data'!$E$30,0,10*ROW('Sanitation Data'!E3))="","",OFFSET('Sanitation Data'!$E$30,0,10*ROW('Sanitation Data'!E3)))</f>
        <v/>
      </c>
      <c r="CS9" s="262" t="str">
        <f ca="true">+IF(OFFSET('Sanitation Data'!$E$31,0,10*ROW('Sanitation Data'!E3))="","",OFFSET('Sanitation Data'!$E$31,0,10*ROW('Sanitation Data'!E3)))</f>
        <v/>
      </c>
      <c r="CT9" s="262" t="str">
        <f ca="true">+IF(OFFSET('Sanitation Data'!$E$32,0,10*ROW('Sanitation Data'!E3))="","",OFFSET('Sanitation Data'!$E$32,0,10*ROW('Sanitation Data'!E3)))</f>
        <v/>
      </c>
      <c r="CU9" s="262" t="str">
        <f ca="true">+IF(OFFSET('Sanitation Data'!$F$28,0,10*ROW('Sanitation Data'!F3))="","",OFFSET('Sanitation Data'!$F$28,0,10*ROW('Sanitation Data'!F3)))</f>
        <v/>
      </c>
      <c r="CV9" s="262" t="str">
        <f ca="true">+IF(OFFSET('Sanitation Data'!$F$29,0,10*ROW('Sanitation Data'!F3))="","",OFFSET('Sanitation Data'!$F$29,0,10*ROW('Sanitation Data'!F3)))</f>
        <v/>
      </c>
      <c r="CW9" s="262" t="str">
        <f ca="true">+IF(OFFSET('Sanitation Data'!$F$30,0,10*ROW('Sanitation Data'!F3))="","",OFFSET('Sanitation Data'!$F$30,0,10*ROW('Sanitation Data'!F3)))</f>
        <v/>
      </c>
      <c r="CX9" s="262" t="str">
        <f ca="true">+IF(OFFSET('Sanitation Data'!$F$31,0,10*ROW('Sanitation Data'!F3))="","",OFFSET('Sanitation Data'!$F$31,0,10*ROW('Sanitation Data'!F3)))</f>
        <v/>
      </c>
      <c r="CY9" s="262" t="str">
        <f ca="true">+IF(OFFSET('Sanitation Data'!$F$32,0,10*ROW('Sanitation Data'!F3))="","",OFFSET('Sanitation Data'!$F$32,0,10*ROW('Sanitation Data'!F3)))</f>
        <v/>
      </c>
      <c r="CZ9" s="262" t="str">
        <f ca="true">+IF(OFFSET('Sanitation Data'!$G$28,0,10*ROW('Sanitation Data'!G3))="","",OFFSET('Sanitation Data'!$G$28,0,10*ROW('Sanitation Data'!G3)))</f>
        <v/>
      </c>
      <c r="DA9" s="262" t="str">
        <f ca="true">+IF(OFFSET('Sanitation Data'!$G$29,0,10*ROW('Sanitation Data'!G3))="","",OFFSET('Sanitation Data'!$G$29,0,10*ROW('Sanitation Data'!G3)))</f>
        <v/>
      </c>
      <c r="DB9" s="262" t="str">
        <f ca="true">+IF(OFFSET('Sanitation Data'!$G$30,0,10*ROW('Sanitation Data'!G3))="","",OFFSET('Sanitation Data'!$G$30,0,10*ROW('Sanitation Data'!G3)))</f>
        <v/>
      </c>
      <c r="DC9" s="262" t="str">
        <f ca="true">+IF(OFFSET('Sanitation Data'!$G$31,0,10*ROW('Sanitation Data'!G3))="","",OFFSET('Sanitation Data'!$G$31,0,10*ROW('Sanitation Data'!G3)))</f>
        <v/>
      </c>
      <c r="DD9" s="262" t="str">
        <f ca="true">+IF(OFFSET('Sanitation Data'!$G$32,0,10*ROW('Sanitation Data'!G3))="","",OFFSET('Sanitation Data'!$G$32,0,10*ROW('Sanitation Data'!G3)))</f>
        <v/>
      </c>
      <c r="DE9" s="262" t="str">
        <f ca="true">+IF(OFFSET('Sanitation Data'!$H$28,0,10*ROW('Sanitation Data'!H3))="","",OFFSET('Sanitation Data'!$H$28,0,10*ROW('Sanitation Data'!H3)))</f>
        <v/>
      </c>
      <c r="DF9" s="262" t="str">
        <f ca="true">+IF(OFFSET('Sanitation Data'!$H$29,0,10*ROW('Sanitation Data'!H3))="","",OFFSET('Sanitation Data'!$H$29,0,10*ROW('Sanitation Data'!H3)))</f>
        <v/>
      </c>
      <c r="DG9" s="262" t="str">
        <f ca="true">+IF(OFFSET('Sanitation Data'!$H$30,0,10*ROW('Sanitation Data'!H3))="","",OFFSET('Sanitation Data'!$H$30,0,10*ROW('Sanitation Data'!H3)))</f>
        <v/>
      </c>
      <c r="DH9" s="262" t="str">
        <f ca="true">+IF(OFFSET('Sanitation Data'!$H$31,0,10*ROW('Sanitation Data'!H3))="","",OFFSET('Sanitation Data'!$H$31,0,10*ROW('Sanitation Data'!H3)))</f>
        <v/>
      </c>
      <c r="DI9" s="262" t="str">
        <f ca="true">+IF(OFFSET('Sanitation Data'!$H$32,0,10*ROW('Sanitation Data'!H3))="","",OFFSET('Sanitation Data'!$H$32,0,10*ROW('Sanitation Data'!H3)))</f>
        <v/>
      </c>
      <c r="DJ9" s="262" t="str">
        <f ca="true">+IF(OFFSET('Sanitation Data'!$I$28,0,10*ROW('Sanitation Data'!I3))="","",OFFSET('Sanitation Data'!$I$28,0,10*ROW('Sanitation Data'!I3)))</f>
        <v/>
      </c>
      <c r="DK9" s="262" t="str">
        <f ca="true">+IF(OFFSET('Sanitation Data'!$I$29,0,10*ROW('Sanitation Data'!I3))="","",OFFSET('Sanitation Data'!$I$29,0,10*ROW('Sanitation Data'!I3)))</f>
        <v/>
      </c>
      <c r="DL9" s="262" t="str">
        <f ca="true">+IF(OFFSET('Sanitation Data'!$I$30,0,10*ROW('Sanitation Data'!I3))="","",OFFSET('Sanitation Data'!$I$30,0,10*ROW('Sanitation Data'!I3)))</f>
        <v/>
      </c>
      <c r="DM9" s="262" t="str">
        <f ca="true">+IF(OFFSET('Sanitation Data'!$I$31,0,10*ROW('Sanitation Data'!I3))="","",OFFSET('Sanitation Data'!$I$31,0,10*ROW('Sanitation Data'!I3)))</f>
        <v/>
      </c>
      <c r="DN9" s="262" t="str">
        <f ca="true">+IF(OFFSET('Sanitation Data'!$I$32,0,10*ROW('Sanitation Data'!I3))="","",OFFSET('Sanitation Data'!$I$32,0,10*ROW('Sanitation Data'!I3)))</f>
        <v/>
      </c>
      <c r="DO9" s="262" t="str">
        <f ca="true">+IF(OFFSET('Hygiene Data'!$D$11,0,10*ROW('Hygiene Data'!D3))="","",OFFSET('Hygiene Data'!$D$11,0,10*ROW('Hygiene Data'!D3)))</f>
        <v>Yes</v>
      </c>
      <c r="DP9" s="262" t="str">
        <f ca="true">+IF(OFFSET('Hygiene Data'!$D$12,0,10*ROW('Hygiene Data'!D3))="","",OFFSET('Hygiene Data'!$D$12,0,10*ROW('Hygiene Data'!D3)))</f>
        <v>Yes</v>
      </c>
      <c r="DQ9" s="262" t="str">
        <f ca="true">+IF(OFFSET('Hygiene Data'!$D$13,0,10*ROW('Hygiene Data'!D3))="","",OFFSET('Hygiene Data'!$D$13,0,10*ROW('Hygiene Data'!D3)))</f>
        <v>Yes</v>
      </c>
      <c r="DR9" s="262" t="str">
        <f ca="true">+IF(OFFSET('Hygiene Data'!$E$11,0,10*ROW('Hygiene Data'!E3))="","",OFFSET('Hygiene Data'!$E$11,0,10*ROW('Hygiene Data'!E3)))</f>
        <v/>
      </c>
      <c r="DS9" s="262" t="str">
        <f ca="true">+IF(OFFSET('Hygiene Data'!$E$12,0,10*ROW('Hygiene Data'!E3))="","",OFFSET('Hygiene Data'!$E$12,0,10*ROW('Hygiene Data'!E3)))</f>
        <v/>
      </c>
      <c r="DT9" s="262" t="str">
        <f ca="true">+IF(OFFSET('Hygiene Data'!$E$13,0,10*ROW('Hygiene Data'!E3))="","",OFFSET('Hygiene Data'!$E$13,0,10*ROW('Hygiene Data'!E3)))</f>
        <v/>
      </c>
      <c r="DU9" s="262" t="str">
        <f ca="true">+IF(OFFSET('Hygiene Data'!$F$11,0,10*ROW('Hygiene Data'!F3))="","",OFFSET('Hygiene Data'!$F$11,0,10*ROW('Hygiene Data'!F3)))</f>
        <v/>
      </c>
      <c r="DV9" s="262" t="str">
        <f ca="true">+IF(OFFSET('Hygiene Data'!$F$12,0,10*ROW('Hygiene Data'!F3))="","",OFFSET('Hygiene Data'!$F$12,0,10*ROW('Hygiene Data'!F3)))</f>
        <v/>
      </c>
      <c r="DW9" s="262" t="str">
        <f ca="true">+IF(OFFSET('Hygiene Data'!$F$13,0,10*ROW('Hygiene Data'!F3))="","",OFFSET('Hygiene Data'!$F$13,0,10*ROW('Hygiene Data'!F3)))</f>
        <v/>
      </c>
      <c r="DX9" s="262" t="str">
        <f ca="true">+IF(OFFSET('Hygiene Data'!$G$11,0,10*ROW('Hygiene Data'!G3))="","",OFFSET('Hygiene Data'!$G$11,0,10*ROW('Hygiene Data'!G3)))</f>
        <v/>
      </c>
      <c r="DY9" s="262" t="str">
        <f ca="true">+IF(OFFSET('Hygiene Data'!$G$12,0,10*ROW('Hygiene Data'!G3))="","",OFFSET('Hygiene Data'!$G$12,0,10*ROW('Hygiene Data'!G3)))</f>
        <v/>
      </c>
      <c r="DZ9" s="262" t="str">
        <f ca="true">+IF(OFFSET('Hygiene Data'!$G$13,0,10*ROW('Hygiene Data'!G3))="","",OFFSET('Hygiene Data'!$G$13,0,10*ROW('Hygiene Data'!G3)))</f>
        <v/>
      </c>
      <c r="EA9" s="262" t="str">
        <f ca="true">+IF(OFFSET('Hygiene Data'!$H$11,0,10*ROW('Hygiene Data'!H3))="","",OFFSET('Hygiene Data'!$H$11,0,10*ROW('Hygiene Data'!H3)))</f>
        <v/>
      </c>
      <c r="EB9" s="262" t="str">
        <f ca="true">+IF(OFFSET('Hygiene Data'!$H$12,0,10*ROW('Hygiene Data'!H3))="","",OFFSET('Hygiene Data'!$H$12,0,10*ROW('Hygiene Data'!H3)))</f>
        <v/>
      </c>
      <c r="EC9" s="262" t="str">
        <f ca="true">+IF(OFFSET('Hygiene Data'!$H$13,0,10*ROW('Hygiene Data'!H3))="","",OFFSET('Hygiene Data'!$H$13,0,10*ROW('Hygiene Data'!H3)))</f>
        <v/>
      </c>
      <c r="ED9" s="262" t="str">
        <f ca="true">+IF(OFFSET('Hygiene Data'!$I$11,0,10*ROW('Hygiene Data'!I3))="","",OFFSET('Hygiene Data'!$I$11,0,10*ROW('Hygiene Data'!I3)))</f>
        <v/>
      </c>
      <c r="EE9" s="262" t="str">
        <f ca="true">+IF(OFFSET('Hygiene Data'!$I$12,0,10*ROW('Hygiene Data'!I3))="","",OFFSET('Hygiene Data'!$I$12,0,10*ROW('Hygiene Data'!I3)))</f>
        <v/>
      </c>
      <c r="EF9" s="262" t="str">
        <f ca="true">+IF(OFFSET('Hygiene Data'!$I$13,0,10*ROW('Hygiene Data'!I3))="","",OFFSET('Hygiene Data'!$I$13,0,10*ROW('Hygiene Data'!I3)))</f>
        <v/>
      </c>
    </row>
    <row xmlns:x14ac="http://schemas.microsoft.com/office/spreadsheetml/2009/9/ac" r="10" x14ac:dyDescent="0.2">
      <c r="A10" s="32" t="str">
        <f ca="true">+IF(OFFSET('Water Data'!$B$2,0,10*ROW('Water Data'!E4))="","",OFFSET('Water Data'!$B$2,0,10*ROW('Water Data'!E4)))</f>
        <v>SMR_2021_UIS</v>
      </c>
      <c r="B10" s="32" t="str">
        <f ca="true">+IF(OFFSET('Water Data'!$C$2,0,10*ROW('Water Data'!F4))="","",OFFSET('Water Data'!$C$2,0,10*ROW('Water Data'!F4)))</f>
        <v>Other</v>
      </c>
      <c r="C10" s="318">
        <f t="shared" ca="true" si="0"/>
        <v>2021</v>
      </c>
      <c r="D10" s="85">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5">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5">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85">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85">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85">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85">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85">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86">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86">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86">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86">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86">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87">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87">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87">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87">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87">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87">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87">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87">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62"/>
      <c r="BS10" s="262" t="str">
        <f ca="true">+IF(OFFSET('Water Data'!$D$27,0,10*ROW('Water Data'!D4))="","",OFFSET('Water Data'!$D$27,0,10*ROW('Water Data'!D4)))</f>
        <v>Yes</v>
      </c>
      <c r="BT10" s="262" t="str">
        <f ca="true">+IF(OFFSET('Water Data'!$D$28,0,10*ROW('Water Data'!D4))="","",OFFSET('Water Data'!$D$28,0,10*ROW('Water Data'!D4)))</f>
        <v>Yes</v>
      </c>
      <c r="BU10" s="262" t="str">
        <f ca="true">+IF(OFFSET('Water Data'!$D$29,0,10*ROW('Water Data'!D4))="","",OFFSET('Water Data'!$D$29,0,10*ROW('Water Data'!D4)))</f>
        <v>Yes</v>
      </c>
      <c r="BV10" s="262" t="str">
        <f ca="true">+IF(OFFSET('Water Data'!$E$27,0,10*ROW('Water Data'!E4))="","",OFFSET('Water Data'!$E$27,0,10*ROW('Water Data'!E4)))</f>
        <v/>
      </c>
      <c r="BW10" s="262" t="str">
        <f ca="true">+IF(OFFSET('Water Data'!$E$28,0,10*ROW('Water Data'!E4))="","",OFFSET('Water Data'!$E$28,0,10*ROW('Water Data'!E4)))</f>
        <v/>
      </c>
      <c r="BX10" s="262" t="str">
        <f ca="true">+IF(OFFSET('Water Data'!$E$29,0,10*ROW('Water Data'!E4))="","",OFFSET('Water Data'!$E$29,0,10*ROW('Water Data'!E4)))</f>
        <v/>
      </c>
      <c r="BY10" s="262" t="str">
        <f ca="true">+IF(OFFSET('Water Data'!$F$27,0,10*ROW('Water Data'!F4))="","",OFFSET('Water Data'!$F$27,0,10*ROW('Water Data'!F4)))</f>
        <v/>
      </c>
      <c r="BZ10" s="262" t="str">
        <f ca="true">+IF(OFFSET('Water Data'!$F$28,0,10*ROW('Water Data'!F4))="","",OFFSET('Water Data'!$F$28,0,10*ROW('Water Data'!F4)))</f>
        <v/>
      </c>
      <c r="CA10" s="262" t="str">
        <f ca="true">+IF(OFFSET('Water Data'!$F$29,0,10*ROW('Water Data'!F4))="","",OFFSET('Water Data'!$F$29,0,10*ROW('Water Data'!F4)))</f>
        <v/>
      </c>
      <c r="CB10" s="262" t="str">
        <f ca="true">+IF(OFFSET('Water Data'!$G$27,0,10*ROW('Water Data'!G4))="","",OFFSET('Water Data'!$G$27,0,10*ROW('Water Data'!G4)))</f>
        <v/>
      </c>
      <c r="CC10" s="262" t="str">
        <f ca="true">+IF(OFFSET('Water Data'!$G$28,0,10*ROW('Water Data'!G4))="","",OFFSET('Water Data'!$G$28,0,10*ROW('Water Data'!G4)))</f>
        <v/>
      </c>
      <c r="CD10" s="262" t="str">
        <f ca="true">+IF(OFFSET('Water Data'!$G$29,0,10*ROW('Water Data'!G4))="","",OFFSET('Water Data'!$G$29,0,10*ROW('Water Data'!G4)))</f>
        <v/>
      </c>
      <c r="CE10" s="262" t="str">
        <f ca="true">+IF(OFFSET('Water Data'!$H$27,0,10*ROW('Water Data'!H4))="","",OFFSET('Water Data'!$H$27,0,10*ROW('Water Data'!H4)))</f>
        <v>Yes</v>
      </c>
      <c r="CF10" s="262" t="str">
        <f ca="true">+IF(OFFSET('Water Data'!$H$28,0,10*ROW('Water Data'!H4))="","",OFFSET('Water Data'!$H$28,0,10*ROW('Water Data'!H4)))</f>
        <v>Yes</v>
      </c>
      <c r="CG10" s="262" t="str">
        <f ca="true">+IF(OFFSET('Water Data'!$H$29,0,10*ROW('Water Data'!H4))="","",OFFSET('Water Data'!$H$29,0,10*ROW('Water Data'!H4)))</f>
        <v>Yes</v>
      </c>
      <c r="CH10" s="262" t="str">
        <f ca="true">+IF(OFFSET('Water Data'!$I$27,0,10*ROW('Water Data'!I4))="","",OFFSET('Water Data'!$I$27,0,10*ROW('Water Data'!I4)))</f>
        <v>Yes</v>
      </c>
      <c r="CI10" s="262" t="str">
        <f ca="true">+IF(OFFSET('Water Data'!$I$28,0,10*ROW('Water Data'!I4))="","",OFFSET('Water Data'!$I$28,0,10*ROW('Water Data'!I4)))</f>
        <v>Yes</v>
      </c>
      <c r="CJ10" s="262" t="str">
        <f ca="true">+IF(OFFSET('Water Data'!$I$29,0,10*ROW('Water Data'!I4))="","",OFFSET('Water Data'!$I$29,0,10*ROW('Water Data'!I4)))</f>
        <v>Yes</v>
      </c>
      <c r="CK10" s="262" t="str">
        <f ca="true">+IF(OFFSET('Sanitation Data'!$D$28,0,10*ROW('Sanitation Data'!D4))="","",OFFSET('Sanitation Data'!$D$28,0,10*ROW('Sanitation Data'!D4)))</f>
        <v>Yes</v>
      </c>
      <c r="CL10" s="262" t="str">
        <f ca="true">+IF(OFFSET('Sanitation Data'!$D$29,0,10*ROW('Sanitation Data'!D4))="","",OFFSET('Sanitation Data'!$D$29,0,10*ROW('Sanitation Data'!D4)))</f>
        <v>Yes</v>
      </c>
      <c r="CM10" s="262" t="str">
        <f ca="true">+IF(OFFSET('Sanitation Data'!$D$30,0,10*ROW('Sanitation Data'!D4))="","",OFFSET('Sanitation Data'!$D$30,0,10*ROW('Sanitation Data'!D4)))</f>
        <v/>
      </c>
      <c r="CN10" s="262" t="str">
        <f ca="true">+IF(OFFSET('Sanitation Data'!$D$31,0,10*ROW('Sanitation Data'!D4))="","",OFFSET('Sanitation Data'!$D$31,0,10*ROW('Sanitation Data'!D4)))</f>
        <v/>
      </c>
      <c r="CO10" s="262" t="str">
        <f ca="true">+IF(OFFSET('Sanitation Data'!$D$32,0,10*ROW('Sanitation Data'!D4))="","",OFFSET('Sanitation Data'!$D$32,0,10*ROW('Sanitation Data'!D4)))</f>
        <v>Yes</v>
      </c>
      <c r="CP10" s="262" t="str">
        <f ca="true">+IF(OFFSET('Sanitation Data'!$E$28,0,10*ROW('Sanitation Data'!E4))="","",OFFSET('Sanitation Data'!$E$28,0,10*ROW('Sanitation Data'!E4)))</f>
        <v/>
      </c>
      <c r="CQ10" s="262" t="str">
        <f ca="true">+IF(OFFSET('Sanitation Data'!$E$29,0,10*ROW('Sanitation Data'!E4))="","",OFFSET('Sanitation Data'!$E$29,0,10*ROW('Sanitation Data'!E4)))</f>
        <v/>
      </c>
      <c r="CR10" s="262" t="str">
        <f ca="true">+IF(OFFSET('Sanitation Data'!$E$30,0,10*ROW('Sanitation Data'!E4))="","",OFFSET('Sanitation Data'!$E$30,0,10*ROW('Sanitation Data'!E4)))</f>
        <v/>
      </c>
      <c r="CS10" s="262" t="str">
        <f ca="true">+IF(OFFSET('Sanitation Data'!$E$31,0,10*ROW('Sanitation Data'!E4))="","",OFFSET('Sanitation Data'!$E$31,0,10*ROW('Sanitation Data'!E4)))</f>
        <v/>
      </c>
      <c r="CT10" s="262" t="str">
        <f ca="true">+IF(OFFSET('Sanitation Data'!$E$32,0,10*ROW('Sanitation Data'!E4))="","",OFFSET('Sanitation Data'!$E$32,0,10*ROW('Sanitation Data'!E4)))</f>
        <v/>
      </c>
      <c r="CU10" s="262" t="str">
        <f ca="true">+IF(OFFSET('Sanitation Data'!$F$28,0,10*ROW('Sanitation Data'!F4))="","",OFFSET('Sanitation Data'!$F$28,0,10*ROW('Sanitation Data'!F4)))</f>
        <v/>
      </c>
      <c r="CV10" s="262" t="str">
        <f ca="true">+IF(OFFSET('Sanitation Data'!$F$29,0,10*ROW('Sanitation Data'!F4))="","",OFFSET('Sanitation Data'!$F$29,0,10*ROW('Sanitation Data'!F4)))</f>
        <v/>
      </c>
      <c r="CW10" s="262" t="str">
        <f ca="true">+IF(OFFSET('Sanitation Data'!$F$30,0,10*ROW('Sanitation Data'!F4))="","",OFFSET('Sanitation Data'!$F$30,0,10*ROW('Sanitation Data'!F4)))</f>
        <v/>
      </c>
      <c r="CX10" s="262" t="str">
        <f ca="true">+IF(OFFSET('Sanitation Data'!$F$31,0,10*ROW('Sanitation Data'!F4))="","",OFFSET('Sanitation Data'!$F$31,0,10*ROW('Sanitation Data'!F4)))</f>
        <v/>
      </c>
      <c r="CY10" s="262" t="str">
        <f ca="true">+IF(OFFSET('Sanitation Data'!$F$32,0,10*ROW('Sanitation Data'!F4))="","",OFFSET('Sanitation Data'!$F$32,0,10*ROW('Sanitation Data'!F4)))</f>
        <v/>
      </c>
      <c r="CZ10" s="262" t="str">
        <f ca="true">+IF(OFFSET('Sanitation Data'!$G$28,0,10*ROW('Sanitation Data'!G4))="","",OFFSET('Sanitation Data'!$G$28,0,10*ROW('Sanitation Data'!G4)))</f>
        <v/>
      </c>
      <c r="DA10" s="262" t="str">
        <f ca="true">+IF(OFFSET('Sanitation Data'!$G$29,0,10*ROW('Sanitation Data'!G4))="","",OFFSET('Sanitation Data'!$G$29,0,10*ROW('Sanitation Data'!G4)))</f>
        <v/>
      </c>
      <c r="DB10" s="262" t="str">
        <f ca="true">+IF(OFFSET('Sanitation Data'!$G$30,0,10*ROW('Sanitation Data'!G4))="","",OFFSET('Sanitation Data'!$G$30,0,10*ROW('Sanitation Data'!G4)))</f>
        <v/>
      </c>
      <c r="DC10" s="262" t="str">
        <f ca="true">+IF(OFFSET('Sanitation Data'!$G$31,0,10*ROW('Sanitation Data'!G4))="","",OFFSET('Sanitation Data'!$G$31,0,10*ROW('Sanitation Data'!G4)))</f>
        <v/>
      </c>
      <c r="DD10" s="262" t="str">
        <f ca="true">+IF(OFFSET('Sanitation Data'!$G$32,0,10*ROW('Sanitation Data'!G4))="","",OFFSET('Sanitation Data'!$G$32,0,10*ROW('Sanitation Data'!G4)))</f>
        <v/>
      </c>
      <c r="DE10" s="262" t="str">
        <f ca="true">+IF(OFFSET('Sanitation Data'!$H$28,0,10*ROW('Sanitation Data'!H4))="","",OFFSET('Sanitation Data'!$H$28,0,10*ROW('Sanitation Data'!H4)))</f>
        <v>Yes</v>
      </c>
      <c r="DF10" s="262" t="str">
        <f ca="true">+IF(OFFSET('Sanitation Data'!$H$29,0,10*ROW('Sanitation Data'!H4))="","",OFFSET('Sanitation Data'!$H$29,0,10*ROW('Sanitation Data'!H4)))</f>
        <v>Yes</v>
      </c>
      <c r="DG10" s="262" t="str">
        <f ca="true">+IF(OFFSET('Sanitation Data'!$H$30,0,10*ROW('Sanitation Data'!H4))="","",OFFSET('Sanitation Data'!$H$30,0,10*ROW('Sanitation Data'!H4)))</f>
        <v/>
      </c>
      <c r="DH10" s="262" t="str">
        <f ca="true">+IF(OFFSET('Sanitation Data'!$H$31,0,10*ROW('Sanitation Data'!H4))="","",OFFSET('Sanitation Data'!$H$31,0,10*ROW('Sanitation Data'!H4)))</f>
        <v/>
      </c>
      <c r="DI10" s="262" t="str">
        <f ca="true">+IF(OFFSET('Sanitation Data'!$H$32,0,10*ROW('Sanitation Data'!H4))="","",OFFSET('Sanitation Data'!$H$32,0,10*ROW('Sanitation Data'!H4)))</f>
        <v>Yes</v>
      </c>
      <c r="DJ10" s="262" t="str">
        <f ca="true">+IF(OFFSET('Sanitation Data'!$I$28,0,10*ROW('Sanitation Data'!I4))="","",OFFSET('Sanitation Data'!$I$28,0,10*ROW('Sanitation Data'!I4)))</f>
        <v>Yes</v>
      </c>
      <c r="DK10" s="262" t="str">
        <f ca="true">+IF(OFFSET('Sanitation Data'!$I$29,0,10*ROW('Sanitation Data'!I4))="","",OFFSET('Sanitation Data'!$I$29,0,10*ROW('Sanitation Data'!I4)))</f>
        <v>Yes</v>
      </c>
      <c r="DL10" s="262" t="str">
        <f ca="true">+IF(OFFSET('Sanitation Data'!$I$30,0,10*ROW('Sanitation Data'!I4))="","",OFFSET('Sanitation Data'!$I$30,0,10*ROW('Sanitation Data'!I4)))</f>
        <v/>
      </c>
      <c r="DM10" s="262" t="str">
        <f ca="true">+IF(OFFSET('Sanitation Data'!$I$31,0,10*ROW('Sanitation Data'!I4))="","",OFFSET('Sanitation Data'!$I$31,0,10*ROW('Sanitation Data'!I4)))</f>
        <v/>
      </c>
      <c r="DN10" s="262" t="str">
        <f ca="true">+IF(OFFSET('Sanitation Data'!$I$32,0,10*ROW('Sanitation Data'!I4))="","",OFFSET('Sanitation Data'!$I$32,0,10*ROW('Sanitation Data'!I4)))</f>
        <v>Yes</v>
      </c>
      <c r="DO10" s="262" t="str">
        <f ca="true">+IF(OFFSET('Hygiene Data'!$D$11,0,10*ROW('Hygiene Data'!D4))="","",OFFSET('Hygiene Data'!$D$11,0,10*ROW('Hygiene Data'!D4)))</f>
        <v>Yes</v>
      </c>
      <c r="DP10" s="262" t="str">
        <f ca="true">+IF(OFFSET('Hygiene Data'!$D$12,0,10*ROW('Hygiene Data'!D4))="","",OFFSET('Hygiene Data'!$D$12,0,10*ROW('Hygiene Data'!D4)))</f>
        <v>Yes</v>
      </c>
      <c r="DQ10" s="262" t="str">
        <f ca="true">+IF(OFFSET('Hygiene Data'!$D$13,0,10*ROW('Hygiene Data'!D4))="","",OFFSET('Hygiene Data'!$D$13,0,10*ROW('Hygiene Data'!D4)))</f>
        <v>Yes</v>
      </c>
      <c r="DR10" s="262" t="str">
        <f ca="true">+IF(OFFSET('Hygiene Data'!$E$11,0,10*ROW('Hygiene Data'!E4))="","",OFFSET('Hygiene Data'!$E$11,0,10*ROW('Hygiene Data'!E4)))</f>
        <v/>
      </c>
      <c r="DS10" s="262" t="str">
        <f ca="true">+IF(OFFSET('Hygiene Data'!$E$12,0,10*ROW('Hygiene Data'!E4))="","",OFFSET('Hygiene Data'!$E$12,0,10*ROW('Hygiene Data'!E4)))</f>
        <v/>
      </c>
      <c r="DT10" s="262" t="str">
        <f ca="true">+IF(OFFSET('Hygiene Data'!$E$13,0,10*ROW('Hygiene Data'!E4))="","",OFFSET('Hygiene Data'!$E$13,0,10*ROW('Hygiene Data'!E4)))</f>
        <v/>
      </c>
      <c r="DU10" s="262" t="str">
        <f ca="true">+IF(OFFSET('Hygiene Data'!$F$11,0,10*ROW('Hygiene Data'!F4))="","",OFFSET('Hygiene Data'!$F$11,0,10*ROW('Hygiene Data'!F4)))</f>
        <v/>
      </c>
      <c r="DV10" s="262" t="str">
        <f ca="true">+IF(OFFSET('Hygiene Data'!$F$12,0,10*ROW('Hygiene Data'!F4))="","",OFFSET('Hygiene Data'!$F$12,0,10*ROW('Hygiene Data'!F4)))</f>
        <v/>
      </c>
      <c r="DW10" s="262" t="str">
        <f ca="true">+IF(OFFSET('Hygiene Data'!$F$13,0,10*ROW('Hygiene Data'!F4))="","",OFFSET('Hygiene Data'!$F$13,0,10*ROW('Hygiene Data'!F4)))</f>
        <v/>
      </c>
      <c r="DX10" s="262" t="str">
        <f ca="true">+IF(OFFSET('Hygiene Data'!$G$11,0,10*ROW('Hygiene Data'!G4))="","",OFFSET('Hygiene Data'!$G$11,0,10*ROW('Hygiene Data'!G4)))</f>
        <v/>
      </c>
      <c r="DY10" s="262" t="str">
        <f ca="true">+IF(OFFSET('Hygiene Data'!$G$12,0,10*ROW('Hygiene Data'!G4))="","",OFFSET('Hygiene Data'!$G$12,0,10*ROW('Hygiene Data'!G4)))</f>
        <v/>
      </c>
      <c r="DZ10" s="262" t="str">
        <f ca="true">+IF(OFFSET('Hygiene Data'!$G$13,0,10*ROW('Hygiene Data'!G4))="","",OFFSET('Hygiene Data'!$G$13,0,10*ROW('Hygiene Data'!G4)))</f>
        <v/>
      </c>
      <c r="EA10" s="262" t="str">
        <f ca="true">+IF(OFFSET('Hygiene Data'!$H$11,0,10*ROW('Hygiene Data'!H4))="","",OFFSET('Hygiene Data'!$H$11,0,10*ROW('Hygiene Data'!H4)))</f>
        <v>Yes</v>
      </c>
      <c r="EB10" s="262" t="str">
        <f ca="true">+IF(OFFSET('Hygiene Data'!$H$12,0,10*ROW('Hygiene Data'!H4))="","",OFFSET('Hygiene Data'!$H$12,0,10*ROW('Hygiene Data'!H4)))</f>
        <v>Yes</v>
      </c>
      <c r="EC10" s="262" t="str">
        <f ca="true">+IF(OFFSET('Hygiene Data'!$H$13,0,10*ROW('Hygiene Data'!H4))="","",OFFSET('Hygiene Data'!$H$13,0,10*ROW('Hygiene Data'!H4)))</f>
        <v>Yes</v>
      </c>
      <c r="ED10" s="262" t="str">
        <f ca="true">+IF(OFFSET('Hygiene Data'!$I$11,0,10*ROW('Hygiene Data'!I4))="","",OFFSET('Hygiene Data'!$I$11,0,10*ROW('Hygiene Data'!I4)))</f>
        <v>Yes</v>
      </c>
      <c r="EE10" s="262" t="str">
        <f ca="true">+IF(OFFSET('Hygiene Data'!$I$12,0,10*ROW('Hygiene Data'!I4))="","",OFFSET('Hygiene Data'!$I$12,0,10*ROW('Hygiene Data'!I4)))</f>
        <v>Yes</v>
      </c>
      <c r="EF10" s="262" t="str">
        <f ca="true">+IF(OFFSET('Hygiene Data'!$I$13,0,10*ROW('Hygiene Data'!I4))="","",OFFSET('Hygiene Data'!$I$13,0,10*ROW('Hygiene Data'!I4)))</f>
        <v>Yes</v>
      </c>
    </row>
    <row xmlns:x14ac="http://schemas.microsoft.com/office/spreadsheetml/2009/9/ac" r="11" x14ac:dyDescent="0.2">
      <c r="A11" s="32" t="str">
        <f ca="true">+IF(OFFSET('Water Data'!$B$2,0,10*ROW('Water Data'!E5))="","",OFFSET('Water Data'!$B$2,0,10*ROW('Water Data'!E5)))</f>
        <v>SMR_2022_UIS</v>
      </c>
      <c r="B11" s="32" t="str">
        <f ca="true">+IF(OFFSET('Water Data'!$C$2,0,10*ROW('Water Data'!F5))="","",OFFSET('Water Data'!$C$2,0,10*ROW('Water Data'!F5)))</f>
        <v>Other</v>
      </c>
      <c r="C11" s="318">
        <f t="shared" ca="true" si="0"/>
        <v>2022</v>
      </c>
      <c r="D11" s="85">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85">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85">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85">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85">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85">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85">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85">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86">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86">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86">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86">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86">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87">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87">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87">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87">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87">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87">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87">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87">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62"/>
      <c r="BS11" s="262" t="str">
        <f ca="true">+IF(OFFSET('Water Data'!$D$27,0,10*ROW('Water Data'!D5))="","",OFFSET('Water Data'!$D$27,0,10*ROW('Water Data'!D5)))</f>
        <v>Yes</v>
      </c>
      <c r="BT11" s="262" t="str">
        <f ca="true">+IF(OFFSET('Water Data'!$D$28,0,10*ROW('Water Data'!D5))="","",OFFSET('Water Data'!$D$28,0,10*ROW('Water Data'!D5)))</f>
        <v>Yes</v>
      </c>
      <c r="BU11" s="262" t="str">
        <f ca="true">+IF(OFFSET('Water Data'!$D$29,0,10*ROW('Water Data'!D5))="","",OFFSET('Water Data'!$D$29,0,10*ROW('Water Data'!D5)))</f>
        <v>Yes</v>
      </c>
      <c r="BV11" s="262" t="str">
        <f ca="true">+IF(OFFSET('Water Data'!$E$27,0,10*ROW('Water Data'!E5))="","",OFFSET('Water Data'!$E$27,0,10*ROW('Water Data'!E5)))</f>
        <v/>
      </c>
      <c r="BW11" s="262" t="str">
        <f ca="true">+IF(OFFSET('Water Data'!$E$28,0,10*ROW('Water Data'!E5))="","",OFFSET('Water Data'!$E$28,0,10*ROW('Water Data'!E5)))</f>
        <v/>
      </c>
      <c r="BX11" s="262" t="str">
        <f ca="true">+IF(OFFSET('Water Data'!$E$29,0,10*ROW('Water Data'!E5))="","",OFFSET('Water Data'!$E$29,0,10*ROW('Water Data'!E5)))</f>
        <v/>
      </c>
      <c r="BY11" s="262" t="str">
        <f ca="true">+IF(OFFSET('Water Data'!$F$27,0,10*ROW('Water Data'!F5))="","",OFFSET('Water Data'!$F$27,0,10*ROW('Water Data'!F5)))</f>
        <v/>
      </c>
      <c r="BZ11" s="262" t="str">
        <f ca="true">+IF(OFFSET('Water Data'!$F$28,0,10*ROW('Water Data'!F5))="","",OFFSET('Water Data'!$F$28,0,10*ROW('Water Data'!F5)))</f>
        <v/>
      </c>
      <c r="CA11" s="262" t="str">
        <f ca="true">+IF(OFFSET('Water Data'!$F$29,0,10*ROW('Water Data'!F5))="","",OFFSET('Water Data'!$F$29,0,10*ROW('Water Data'!F5)))</f>
        <v/>
      </c>
      <c r="CB11" s="262" t="str">
        <f ca="true">+IF(OFFSET('Water Data'!$G$27,0,10*ROW('Water Data'!G5))="","",OFFSET('Water Data'!$G$27,0,10*ROW('Water Data'!G5)))</f>
        <v/>
      </c>
      <c r="CC11" s="262" t="str">
        <f ca="true">+IF(OFFSET('Water Data'!$G$28,0,10*ROW('Water Data'!G5))="","",OFFSET('Water Data'!$G$28,0,10*ROW('Water Data'!G5)))</f>
        <v/>
      </c>
      <c r="CD11" s="262" t="str">
        <f ca="true">+IF(OFFSET('Water Data'!$G$29,0,10*ROW('Water Data'!G5))="","",OFFSET('Water Data'!$G$29,0,10*ROW('Water Data'!G5)))</f>
        <v/>
      </c>
      <c r="CE11" s="262" t="str">
        <f ca="true">+IF(OFFSET('Water Data'!$H$27,0,10*ROW('Water Data'!H5))="","",OFFSET('Water Data'!$H$27,0,10*ROW('Water Data'!H5)))</f>
        <v>Yes</v>
      </c>
      <c r="CF11" s="262" t="str">
        <f ca="true">+IF(OFFSET('Water Data'!$H$28,0,10*ROW('Water Data'!H5))="","",OFFSET('Water Data'!$H$28,0,10*ROW('Water Data'!H5)))</f>
        <v>Yes</v>
      </c>
      <c r="CG11" s="262" t="str">
        <f ca="true">+IF(OFFSET('Water Data'!$H$29,0,10*ROW('Water Data'!H5))="","",OFFSET('Water Data'!$H$29,0,10*ROW('Water Data'!H5)))</f>
        <v>Yes</v>
      </c>
      <c r="CH11" s="262" t="str">
        <f ca="true">+IF(OFFSET('Water Data'!$I$27,0,10*ROW('Water Data'!I5))="","",OFFSET('Water Data'!$I$27,0,10*ROW('Water Data'!I5)))</f>
        <v>Yes</v>
      </c>
      <c r="CI11" s="262" t="str">
        <f ca="true">+IF(OFFSET('Water Data'!$I$28,0,10*ROW('Water Data'!I5))="","",OFFSET('Water Data'!$I$28,0,10*ROW('Water Data'!I5)))</f>
        <v>Yes</v>
      </c>
      <c r="CJ11" s="262" t="str">
        <f ca="true">+IF(OFFSET('Water Data'!$I$29,0,10*ROW('Water Data'!I5))="","",OFFSET('Water Data'!$I$29,0,10*ROW('Water Data'!I5)))</f>
        <v>Yes</v>
      </c>
      <c r="CK11" s="262" t="str">
        <f ca="true">+IF(OFFSET('Sanitation Data'!$D$28,0,10*ROW('Sanitation Data'!D5))="","",OFFSET('Sanitation Data'!$D$28,0,10*ROW('Sanitation Data'!D5)))</f>
        <v>Yes</v>
      </c>
      <c r="CL11" s="262" t="str">
        <f ca="true">+IF(OFFSET('Sanitation Data'!$D$29,0,10*ROW('Sanitation Data'!D5))="","",OFFSET('Sanitation Data'!$D$29,0,10*ROW('Sanitation Data'!D5)))</f>
        <v>Yes</v>
      </c>
      <c r="CM11" s="262" t="str">
        <f ca="true">+IF(OFFSET('Sanitation Data'!$D$30,0,10*ROW('Sanitation Data'!D5))="","",OFFSET('Sanitation Data'!$D$30,0,10*ROW('Sanitation Data'!D5)))</f>
        <v/>
      </c>
      <c r="CN11" s="262" t="str">
        <f ca="true">+IF(OFFSET('Sanitation Data'!$D$31,0,10*ROW('Sanitation Data'!D5))="","",OFFSET('Sanitation Data'!$D$31,0,10*ROW('Sanitation Data'!D5)))</f>
        <v/>
      </c>
      <c r="CO11" s="262" t="str">
        <f ca="true">+IF(OFFSET('Sanitation Data'!$D$32,0,10*ROW('Sanitation Data'!D5))="","",OFFSET('Sanitation Data'!$D$32,0,10*ROW('Sanitation Data'!D5)))</f>
        <v>Yes</v>
      </c>
      <c r="CP11" s="262" t="str">
        <f ca="true">+IF(OFFSET('Sanitation Data'!$E$28,0,10*ROW('Sanitation Data'!E5))="","",OFFSET('Sanitation Data'!$E$28,0,10*ROW('Sanitation Data'!E5)))</f>
        <v/>
      </c>
      <c r="CQ11" s="262" t="str">
        <f ca="true">+IF(OFFSET('Sanitation Data'!$E$29,0,10*ROW('Sanitation Data'!E5))="","",OFFSET('Sanitation Data'!$E$29,0,10*ROW('Sanitation Data'!E5)))</f>
        <v/>
      </c>
      <c r="CR11" s="262" t="str">
        <f ca="true">+IF(OFFSET('Sanitation Data'!$E$30,0,10*ROW('Sanitation Data'!E5))="","",OFFSET('Sanitation Data'!$E$30,0,10*ROW('Sanitation Data'!E5)))</f>
        <v/>
      </c>
      <c r="CS11" s="262" t="str">
        <f ca="true">+IF(OFFSET('Sanitation Data'!$E$31,0,10*ROW('Sanitation Data'!E5))="","",OFFSET('Sanitation Data'!$E$31,0,10*ROW('Sanitation Data'!E5)))</f>
        <v/>
      </c>
      <c r="CT11" s="262" t="str">
        <f ca="true">+IF(OFFSET('Sanitation Data'!$E$32,0,10*ROW('Sanitation Data'!E5))="","",OFFSET('Sanitation Data'!$E$32,0,10*ROW('Sanitation Data'!E5)))</f>
        <v/>
      </c>
      <c r="CU11" s="262" t="str">
        <f ca="true">+IF(OFFSET('Sanitation Data'!$F$28,0,10*ROW('Sanitation Data'!F5))="","",OFFSET('Sanitation Data'!$F$28,0,10*ROW('Sanitation Data'!F5)))</f>
        <v/>
      </c>
      <c r="CV11" s="262" t="str">
        <f ca="true">+IF(OFFSET('Sanitation Data'!$F$29,0,10*ROW('Sanitation Data'!F5))="","",OFFSET('Sanitation Data'!$F$29,0,10*ROW('Sanitation Data'!F5)))</f>
        <v/>
      </c>
      <c r="CW11" s="262" t="str">
        <f ca="true">+IF(OFFSET('Sanitation Data'!$F$30,0,10*ROW('Sanitation Data'!F5))="","",OFFSET('Sanitation Data'!$F$30,0,10*ROW('Sanitation Data'!F5)))</f>
        <v/>
      </c>
      <c r="CX11" s="262" t="str">
        <f ca="true">+IF(OFFSET('Sanitation Data'!$F$31,0,10*ROW('Sanitation Data'!F5))="","",OFFSET('Sanitation Data'!$F$31,0,10*ROW('Sanitation Data'!F5)))</f>
        <v/>
      </c>
      <c r="CY11" s="262" t="str">
        <f ca="true">+IF(OFFSET('Sanitation Data'!$F$32,0,10*ROW('Sanitation Data'!F5))="","",OFFSET('Sanitation Data'!$F$32,0,10*ROW('Sanitation Data'!F5)))</f>
        <v/>
      </c>
      <c r="CZ11" s="262" t="str">
        <f ca="true">+IF(OFFSET('Sanitation Data'!$G$28,0,10*ROW('Sanitation Data'!G5))="","",OFFSET('Sanitation Data'!$G$28,0,10*ROW('Sanitation Data'!G5)))</f>
        <v/>
      </c>
      <c r="DA11" s="262" t="str">
        <f ca="true">+IF(OFFSET('Sanitation Data'!$G$29,0,10*ROW('Sanitation Data'!G5))="","",OFFSET('Sanitation Data'!$G$29,0,10*ROW('Sanitation Data'!G5)))</f>
        <v/>
      </c>
      <c r="DB11" s="262" t="str">
        <f ca="true">+IF(OFFSET('Sanitation Data'!$G$30,0,10*ROW('Sanitation Data'!G5))="","",OFFSET('Sanitation Data'!$G$30,0,10*ROW('Sanitation Data'!G5)))</f>
        <v/>
      </c>
      <c r="DC11" s="262" t="str">
        <f ca="true">+IF(OFFSET('Sanitation Data'!$G$31,0,10*ROW('Sanitation Data'!G5))="","",OFFSET('Sanitation Data'!$G$31,0,10*ROW('Sanitation Data'!G5)))</f>
        <v/>
      </c>
      <c r="DD11" s="262" t="str">
        <f ca="true">+IF(OFFSET('Sanitation Data'!$G$32,0,10*ROW('Sanitation Data'!G5))="","",OFFSET('Sanitation Data'!$G$32,0,10*ROW('Sanitation Data'!G5)))</f>
        <v/>
      </c>
      <c r="DE11" s="262" t="str">
        <f ca="true">+IF(OFFSET('Sanitation Data'!$H$28,0,10*ROW('Sanitation Data'!H5))="","",OFFSET('Sanitation Data'!$H$28,0,10*ROW('Sanitation Data'!H5)))</f>
        <v>Yes</v>
      </c>
      <c r="DF11" s="262" t="str">
        <f ca="true">+IF(OFFSET('Sanitation Data'!$H$29,0,10*ROW('Sanitation Data'!H5))="","",OFFSET('Sanitation Data'!$H$29,0,10*ROW('Sanitation Data'!H5)))</f>
        <v>Yes</v>
      </c>
      <c r="DG11" s="262" t="str">
        <f ca="true">+IF(OFFSET('Sanitation Data'!$H$30,0,10*ROW('Sanitation Data'!H5))="","",OFFSET('Sanitation Data'!$H$30,0,10*ROW('Sanitation Data'!H5)))</f>
        <v/>
      </c>
      <c r="DH11" s="262" t="str">
        <f ca="true">+IF(OFFSET('Sanitation Data'!$H$31,0,10*ROW('Sanitation Data'!H5))="","",OFFSET('Sanitation Data'!$H$31,0,10*ROW('Sanitation Data'!H5)))</f>
        <v/>
      </c>
      <c r="DI11" s="262" t="str">
        <f ca="true">+IF(OFFSET('Sanitation Data'!$H$32,0,10*ROW('Sanitation Data'!H5))="","",OFFSET('Sanitation Data'!$H$32,0,10*ROW('Sanitation Data'!H5)))</f>
        <v>Yes</v>
      </c>
      <c r="DJ11" s="262" t="str">
        <f ca="true">+IF(OFFSET('Sanitation Data'!$I$28,0,10*ROW('Sanitation Data'!I5))="","",OFFSET('Sanitation Data'!$I$28,0,10*ROW('Sanitation Data'!I5)))</f>
        <v>Yes</v>
      </c>
      <c r="DK11" s="262" t="str">
        <f ca="true">+IF(OFFSET('Sanitation Data'!$I$29,0,10*ROW('Sanitation Data'!I5))="","",OFFSET('Sanitation Data'!$I$29,0,10*ROW('Sanitation Data'!I5)))</f>
        <v>Yes</v>
      </c>
      <c r="DL11" s="262" t="str">
        <f ca="true">+IF(OFFSET('Sanitation Data'!$I$30,0,10*ROW('Sanitation Data'!I5))="","",OFFSET('Sanitation Data'!$I$30,0,10*ROW('Sanitation Data'!I5)))</f>
        <v/>
      </c>
      <c r="DM11" s="262" t="str">
        <f ca="true">+IF(OFFSET('Sanitation Data'!$I$31,0,10*ROW('Sanitation Data'!I5))="","",OFFSET('Sanitation Data'!$I$31,0,10*ROW('Sanitation Data'!I5)))</f>
        <v/>
      </c>
      <c r="DN11" s="262" t="str">
        <f ca="true">+IF(OFFSET('Sanitation Data'!$I$32,0,10*ROW('Sanitation Data'!I5))="","",OFFSET('Sanitation Data'!$I$32,0,10*ROW('Sanitation Data'!I5)))</f>
        <v>Yes</v>
      </c>
      <c r="DO11" s="262" t="str">
        <f ca="true">+IF(OFFSET('Hygiene Data'!$D$11,0,10*ROW('Hygiene Data'!D5))="","",OFFSET('Hygiene Data'!$D$11,0,10*ROW('Hygiene Data'!D5)))</f>
        <v>Yes</v>
      </c>
      <c r="DP11" s="262" t="str">
        <f ca="true">+IF(OFFSET('Hygiene Data'!$D$12,0,10*ROW('Hygiene Data'!D5))="","",OFFSET('Hygiene Data'!$D$12,0,10*ROW('Hygiene Data'!D5)))</f>
        <v>Yes</v>
      </c>
      <c r="DQ11" s="262" t="str">
        <f ca="true">+IF(OFFSET('Hygiene Data'!$D$13,0,10*ROW('Hygiene Data'!D5))="","",OFFSET('Hygiene Data'!$D$13,0,10*ROW('Hygiene Data'!D5)))</f>
        <v>Yes</v>
      </c>
      <c r="DR11" s="262" t="str">
        <f ca="true">+IF(OFFSET('Hygiene Data'!$E$11,0,10*ROW('Hygiene Data'!E5))="","",OFFSET('Hygiene Data'!$E$11,0,10*ROW('Hygiene Data'!E5)))</f>
        <v/>
      </c>
      <c r="DS11" s="262" t="str">
        <f ca="true">+IF(OFFSET('Hygiene Data'!$E$12,0,10*ROW('Hygiene Data'!E5))="","",OFFSET('Hygiene Data'!$E$12,0,10*ROW('Hygiene Data'!E5)))</f>
        <v/>
      </c>
      <c r="DT11" s="262" t="str">
        <f ca="true">+IF(OFFSET('Hygiene Data'!$E$13,0,10*ROW('Hygiene Data'!E5))="","",OFFSET('Hygiene Data'!$E$13,0,10*ROW('Hygiene Data'!E5)))</f>
        <v/>
      </c>
      <c r="DU11" s="262" t="str">
        <f ca="true">+IF(OFFSET('Hygiene Data'!$F$11,0,10*ROW('Hygiene Data'!F5))="","",OFFSET('Hygiene Data'!$F$11,0,10*ROW('Hygiene Data'!F5)))</f>
        <v/>
      </c>
      <c r="DV11" s="262" t="str">
        <f ca="true">+IF(OFFSET('Hygiene Data'!$F$12,0,10*ROW('Hygiene Data'!F5))="","",OFFSET('Hygiene Data'!$F$12,0,10*ROW('Hygiene Data'!F5)))</f>
        <v/>
      </c>
      <c r="DW11" s="262" t="str">
        <f ca="true">+IF(OFFSET('Hygiene Data'!$F$13,0,10*ROW('Hygiene Data'!F5))="","",OFFSET('Hygiene Data'!$F$13,0,10*ROW('Hygiene Data'!F5)))</f>
        <v/>
      </c>
      <c r="DX11" s="262" t="str">
        <f ca="true">+IF(OFFSET('Hygiene Data'!$G$11,0,10*ROW('Hygiene Data'!G5))="","",OFFSET('Hygiene Data'!$G$11,0,10*ROW('Hygiene Data'!G5)))</f>
        <v/>
      </c>
      <c r="DY11" s="262" t="str">
        <f ca="true">+IF(OFFSET('Hygiene Data'!$G$12,0,10*ROW('Hygiene Data'!G5))="","",OFFSET('Hygiene Data'!$G$12,0,10*ROW('Hygiene Data'!G5)))</f>
        <v/>
      </c>
      <c r="DZ11" s="262" t="str">
        <f ca="true">+IF(OFFSET('Hygiene Data'!$G$13,0,10*ROW('Hygiene Data'!G5))="","",OFFSET('Hygiene Data'!$G$13,0,10*ROW('Hygiene Data'!G5)))</f>
        <v/>
      </c>
      <c r="EA11" s="262" t="str">
        <f ca="true">+IF(OFFSET('Hygiene Data'!$H$11,0,10*ROW('Hygiene Data'!H5))="","",OFFSET('Hygiene Data'!$H$11,0,10*ROW('Hygiene Data'!H5)))</f>
        <v>Yes</v>
      </c>
      <c r="EB11" s="262" t="str">
        <f ca="true">+IF(OFFSET('Hygiene Data'!$H$12,0,10*ROW('Hygiene Data'!H5))="","",OFFSET('Hygiene Data'!$H$12,0,10*ROW('Hygiene Data'!H5)))</f>
        <v>Yes</v>
      </c>
      <c r="EC11" s="262" t="str">
        <f ca="true">+IF(OFFSET('Hygiene Data'!$H$13,0,10*ROW('Hygiene Data'!H5))="","",OFFSET('Hygiene Data'!$H$13,0,10*ROW('Hygiene Data'!H5)))</f>
        <v>Yes</v>
      </c>
      <c r="ED11" s="262" t="str">
        <f ca="true">+IF(OFFSET('Hygiene Data'!$I$11,0,10*ROW('Hygiene Data'!I5))="","",OFFSET('Hygiene Data'!$I$11,0,10*ROW('Hygiene Data'!I5)))</f>
        <v>Yes</v>
      </c>
      <c r="EE11" s="262" t="str">
        <f ca="true">+IF(OFFSET('Hygiene Data'!$I$12,0,10*ROW('Hygiene Data'!I5))="","",OFFSET('Hygiene Data'!$I$12,0,10*ROW('Hygiene Data'!I5)))</f>
        <v>Yes</v>
      </c>
      <c r="EF11" s="262" t="str">
        <f ca="true">+IF(OFFSET('Hygiene Data'!$I$13,0,10*ROW('Hygiene Data'!I5))="","",OFFSET('Hygiene Data'!$I$13,0,10*ROW('Hygiene Data'!I5)))</f>
        <v>Yes</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18"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6"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7"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7"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2"/>
      <c r="BS12" s="262" t="str">
        <f ca="true">+IF(OFFSET('Water Data'!$D$27,0,10*ROW('Water Data'!D6))="","",OFFSET('Water Data'!$D$27,0,10*ROW('Water Data'!D6)))</f>
        <v/>
      </c>
      <c r="BT12" s="262" t="str">
        <f ca="true">+IF(OFFSET('Water Data'!$D$28,0,10*ROW('Water Data'!D6))="","",OFFSET('Water Data'!$D$28,0,10*ROW('Water Data'!D6)))</f>
        <v/>
      </c>
      <c r="BU12" s="262" t="str">
        <f ca="true">+IF(OFFSET('Water Data'!$D$29,0,10*ROW('Water Data'!D6))="","",OFFSET('Water Data'!$D$29,0,10*ROW('Water Data'!D6)))</f>
        <v/>
      </c>
      <c r="BV12" s="262" t="str">
        <f ca="true">+IF(OFFSET('Water Data'!$E$27,0,10*ROW('Water Data'!E6))="","",OFFSET('Water Data'!$E$27,0,10*ROW('Water Data'!E6)))</f>
        <v/>
      </c>
      <c r="BW12" s="262" t="str">
        <f ca="true">+IF(OFFSET('Water Data'!$E$28,0,10*ROW('Water Data'!E6))="","",OFFSET('Water Data'!$E$28,0,10*ROW('Water Data'!E6)))</f>
        <v/>
      </c>
      <c r="BX12" s="262" t="str">
        <f ca="true">+IF(OFFSET('Water Data'!$E$29,0,10*ROW('Water Data'!E6))="","",OFFSET('Water Data'!$E$29,0,10*ROW('Water Data'!E6)))</f>
        <v/>
      </c>
      <c r="BY12" s="262" t="str">
        <f ca="true">+IF(OFFSET('Water Data'!$F$27,0,10*ROW('Water Data'!F6))="","",OFFSET('Water Data'!$F$27,0,10*ROW('Water Data'!F6)))</f>
        <v/>
      </c>
      <c r="BZ12" s="262" t="str">
        <f ca="true">+IF(OFFSET('Water Data'!$F$28,0,10*ROW('Water Data'!F6))="","",OFFSET('Water Data'!$F$28,0,10*ROW('Water Data'!F6)))</f>
        <v/>
      </c>
      <c r="CA12" s="262" t="str">
        <f ca="true">+IF(OFFSET('Water Data'!$F$29,0,10*ROW('Water Data'!F6))="","",OFFSET('Water Data'!$F$29,0,10*ROW('Water Data'!F6)))</f>
        <v/>
      </c>
      <c r="CB12" s="262" t="str">
        <f ca="true">+IF(OFFSET('Water Data'!$G$27,0,10*ROW('Water Data'!G6))="","",OFFSET('Water Data'!$G$27,0,10*ROW('Water Data'!G6)))</f>
        <v/>
      </c>
      <c r="CC12" s="262" t="str">
        <f ca="true">+IF(OFFSET('Water Data'!$G$28,0,10*ROW('Water Data'!G6))="","",OFFSET('Water Data'!$G$28,0,10*ROW('Water Data'!G6)))</f>
        <v/>
      </c>
      <c r="CD12" s="262" t="str">
        <f ca="true">+IF(OFFSET('Water Data'!$G$29,0,10*ROW('Water Data'!G6))="","",OFFSET('Water Data'!$G$29,0,10*ROW('Water Data'!G6)))</f>
        <v/>
      </c>
      <c r="CE12" s="262" t="str">
        <f ca="true">+IF(OFFSET('Water Data'!$H$27,0,10*ROW('Water Data'!H6))="","",OFFSET('Water Data'!$H$27,0,10*ROW('Water Data'!H6)))</f>
        <v/>
      </c>
      <c r="CF12" s="262" t="str">
        <f ca="true">+IF(OFFSET('Water Data'!$H$28,0,10*ROW('Water Data'!H6))="","",OFFSET('Water Data'!$H$28,0,10*ROW('Water Data'!H6)))</f>
        <v/>
      </c>
      <c r="CG12" s="262" t="str">
        <f ca="true">+IF(OFFSET('Water Data'!$H$29,0,10*ROW('Water Data'!H6))="","",OFFSET('Water Data'!$H$29,0,10*ROW('Water Data'!H6)))</f>
        <v/>
      </c>
      <c r="CH12" s="262" t="str">
        <f ca="true">+IF(OFFSET('Water Data'!$I$27,0,10*ROW('Water Data'!I6))="","",OFFSET('Water Data'!$I$27,0,10*ROW('Water Data'!I6)))</f>
        <v/>
      </c>
      <c r="CI12" s="262" t="str">
        <f ca="true">+IF(OFFSET('Water Data'!$I$28,0,10*ROW('Water Data'!I6))="","",OFFSET('Water Data'!$I$28,0,10*ROW('Water Data'!I6)))</f>
        <v/>
      </c>
      <c r="CJ12" s="262" t="str">
        <f ca="true">+IF(OFFSET('Water Data'!$I$29,0,10*ROW('Water Data'!I6))="","",OFFSET('Water Data'!$I$29,0,10*ROW('Water Data'!I6)))</f>
        <v/>
      </c>
      <c r="CK12" s="262" t="str">
        <f ca="true">+IF(OFFSET('Sanitation Data'!$D$28,0,10*ROW('Sanitation Data'!D6))="","",OFFSET('Sanitation Data'!$D$28,0,10*ROW('Sanitation Data'!D6)))</f>
        <v/>
      </c>
      <c r="CL12" s="262" t="str">
        <f ca="true">+IF(OFFSET('Sanitation Data'!$D$29,0,10*ROW('Sanitation Data'!D6))="","",OFFSET('Sanitation Data'!$D$29,0,10*ROW('Sanitation Data'!D6)))</f>
        <v/>
      </c>
      <c r="CM12" s="262" t="str">
        <f ca="true">+IF(OFFSET('Sanitation Data'!$D$30,0,10*ROW('Sanitation Data'!D6))="","",OFFSET('Sanitation Data'!$D$30,0,10*ROW('Sanitation Data'!D6)))</f>
        <v/>
      </c>
      <c r="CN12" s="262" t="str">
        <f ca="true">+IF(OFFSET('Sanitation Data'!$D$31,0,10*ROW('Sanitation Data'!D6))="","",OFFSET('Sanitation Data'!$D$31,0,10*ROW('Sanitation Data'!D6)))</f>
        <v/>
      </c>
      <c r="CO12" s="262" t="str">
        <f ca="true">+IF(OFFSET('Sanitation Data'!$D$32,0,10*ROW('Sanitation Data'!D6))="","",OFFSET('Sanitation Data'!$D$32,0,10*ROW('Sanitation Data'!D6)))</f>
        <v/>
      </c>
      <c r="CP12" s="262" t="str">
        <f ca="true">+IF(OFFSET('Sanitation Data'!$E$28,0,10*ROW('Sanitation Data'!E6))="","",OFFSET('Sanitation Data'!$E$28,0,10*ROW('Sanitation Data'!E6)))</f>
        <v/>
      </c>
      <c r="CQ12" s="262" t="str">
        <f ca="true">+IF(OFFSET('Sanitation Data'!$E$29,0,10*ROW('Sanitation Data'!E6))="","",OFFSET('Sanitation Data'!$E$29,0,10*ROW('Sanitation Data'!E6)))</f>
        <v/>
      </c>
      <c r="CR12" s="262" t="str">
        <f ca="true">+IF(OFFSET('Sanitation Data'!$E$30,0,10*ROW('Sanitation Data'!E6))="","",OFFSET('Sanitation Data'!$E$30,0,10*ROW('Sanitation Data'!E6)))</f>
        <v/>
      </c>
      <c r="CS12" s="262" t="str">
        <f ca="true">+IF(OFFSET('Sanitation Data'!$E$31,0,10*ROW('Sanitation Data'!E6))="","",OFFSET('Sanitation Data'!$E$31,0,10*ROW('Sanitation Data'!E6)))</f>
        <v/>
      </c>
      <c r="CT12" s="262" t="str">
        <f ca="true">+IF(OFFSET('Sanitation Data'!$E$32,0,10*ROW('Sanitation Data'!E6))="","",OFFSET('Sanitation Data'!$E$32,0,10*ROW('Sanitation Data'!E6)))</f>
        <v/>
      </c>
      <c r="CU12" s="262" t="str">
        <f ca="true">+IF(OFFSET('Sanitation Data'!$F$28,0,10*ROW('Sanitation Data'!F6))="","",OFFSET('Sanitation Data'!$F$28,0,10*ROW('Sanitation Data'!F6)))</f>
        <v/>
      </c>
      <c r="CV12" s="262" t="str">
        <f ca="true">+IF(OFFSET('Sanitation Data'!$F$29,0,10*ROW('Sanitation Data'!F6))="","",OFFSET('Sanitation Data'!$F$29,0,10*ROW('Sanitation Data'!F6)))</f>
        <v/>
      </c>
      <c r="CW12" s="262" t="str">
        <f ca="true">+IF(OFFSET('Sanitation Data'!$F$30,0,10*ROW('Sanitation Data'!F6))="","",OFFSET('Sanitation Data'!$F$30,0,10*ROW('Sanitation Data'!F6)))</f>
        <v/>
      </c>
      <c r="CX12" s="262" t="str">
        <f ca="true">+IF(OFFSET('Sanitation Data'!$F$31,0,10*ROW('Sanitation Data'!F6))="","",OFFSET('Sanitation Data'!$F$31,0,10*ROW('Sanitation Data'!F6)))</f>
        <v/>
      </c>
      <c r="CY12" s="262" t="str">
        <f ca="true">+IF(OFFSET('Sanitation Data'!$F$32,0,10*ROW('Sanitation Data'!F6))="","",OFFSET('Sanitation Data'!$F$32,0,10*ROW('Sanitation Data'!F6)))</f>
        <v/>
      </c>
      <c r="CZ12" s="262" t="str">
        <f ca="true">+IF(OFFSET('Sanitation Data'!$G$28,0,10*ROW('Sanitation Data'!G6))="","",OFFSET('Sanitation Data'!$G$28,0,10*ROW('Sanitation Data'!G6)))</f>
        <v/>
      </c>
      <c r="DA12" s="262" t="str">
        <f ca="true">+IF(OFFSET('Sanitation Data'!$G$29,0,10*ROW('Sanitation Data'!G6))="","",OFFSET('Sanitation Data'!$G$29,0,10*ROW('Sanitation Data'!G6)))</f>
        <v/>
      </c>
      <c r="DB12" s="262" t="str">
        <f ca="true">+IF(OFFSET('Sanitation Data'!$G$30,0,10*ROW('Sanitation Data'!G6))="","",OFFSET('Sanitation Data'!$G$30,0,10*ROW('Sanitation Data'!G6)))</f>
        <v/>
      </c>
      <c r="DC12" s="262" t="str">
        <f ca="true">+IF(OFFSET('Sanitation Data'!$G$31,0,10*ROW('Sanitation Data'!G6))="","",OFFSET('Sanitation Data'!$G$31,0,10*ROW('Sanitation Data'!G6)))</f>
        <v/>
      </c>
      <c r="DD12" s="262" t="str">
        <f ca="true">+IF(OFFSET('Sanitation Data'!$G$32,0,10*ROW('Sanitation Data'!G6))="","",OFFSET('Sanitation Data'!$G$32,0,10*ROW('Sanitation Data'!G6)))</f>
        <v/>
      </c>
      <c r="DE12" s="262" t="str">
        <f ca="true">+IF(OFFSET('Sanitation Data'!$H$28,0,10*ROW('Sanitation Data'!H6))="","",OFFSET('Sanitation Data'!$H$28,0,10*ROW('Sanitation Data'!H6)))</f>
        <v/>
      </c>
      <c r="DF12" s="262" t="str">
        <f ca="true">+IF(OFFSET('Sanitation Data'!$H$29,0,10*ROW('Sanitation Data'!H6))="","",OFFSET('Sanitation Data'!$H$29,0,10*ROW('Sanitation Data'!H6)))</f>
        <v/>
      </c>
      <c r="DG12" s="262" t="str">
        <f ca="true">+IF(OFFSET('Sanitation Data'!$H$30,0,10*ROW('Sanitation Data'!H6))="","",OFFSET('Sanitation Data'!$H$30,0,10*ROW('Sanitation Data'!H6)))</f>
        <v/>
      </c>
      <c r="DH12" s="262" t="str">
        <f ca="true">+IF(OFFSET('Sanitation Data'!$H$31,0,10*ROW('Sanitation Data'!H6))="","",OFFSET('Sanitation Data'!$H$31,0,10*ROW('Sanitation Data'!H6)))</f>
        <v/>
      </c>
      <c r="DI12" s="262" t="str">
        <f ca="true">+IF(OFFSET('Sanitation Data'!$H$32,0,10*ROW('Sanitation Data'!H6))="","",OFFSET('Sanitation Data'!$H$32,0,10*ROW('Sanitation Data'!H6)))</f>
        <v/>
      </c>
      <c r="DJ12" s="262" t="str">
        <f ca="true">+IF(OFFSET('Sanitation Data'!$I$28,0,10*ROW('Sanitation Data'!I6))="","",OFFSET('Sanitation Data'!$I$28,0,10*ROW('Sanitation Data'!I6)))</f>
        <v/>
      </c>
      <c r="DK12" s="262" t="str">
        <f ca="true">+IF(OFFSET('Sanitation Data'!$I$29,0,10*ROW('Sanitation Data'!I6))="","",OFFSET('Sanitation Data'!$I$29,0,10*ROW('Sanitation Data'!I6)))</f>
        <v/>
      </c>
      <c r="DL12" s="262" t="str">
        <f ca="true">+IF(OFFSET('Sanitation Data'!$I$30,0,10*ROW('Sanitation Data'!I6))="","",OFFSET('Sanitation Data'!$I$30,0,10*ROW('Sanitation Data'!I6)))</f>
        <v/>
      </c>
      <c r="DM12" s="262" t="str">
        <f ca="true">+IF(OFFSET('Sanitation Data'!$I$31,0,10*ROW('Sanitation Data'!I6))="","",OFFSET('Sanitation Data'!$I$31,0,10*ROW('Sanitation Data'!I6)))</f>
        <v/>
      </c>
      <c r="DN12" s="262" t="str">
        <f ca="true">+IF(OFFSET('Sanitation Data'!$I$32,0,10*ROW('Sanitation Data'!I6))="","",OFFSET('Sanitation Data'!$I$32,0,10*ROW('Sanitation Data'!I6)))</f>
        <v/>
      </c>
      <c r="DO12" s="262" t="str">
        <f ca="true">+IF(OFFSET('Hygiene Data'!$D$11,0,10*ROW('Hygiene Data'!D6))="","",OFFSET('Hygiene Data'!$D$11,0,10*ROW('Hygiene Data'!D6)))</f>
        <v/>
      </c>
      <c r="DP12" s="262" t="str">
        <f ca="true">+IF(OFFSET('Hygiene Data'!$D$12,0,10*ROW('Hygiene Data'!D6))="","",OFFSET('Hygiene Data'!$D$12,0,10*ROW('Hygiene Data'!D6)))</f>
        <v/>
      </c>
      <c r="DQ12" s="262" t="str">
        <f ca="true">+IF(OFFSET('Hygiene Data'!$D$13,0,10*ROW('Hygiene Data'!D6))="","",OFFSET('Hygiene Data'!$D$13,0,10*ROW('Hygiene Data'!D6)))</f>
        <v/>
      </c>
      <c r="DR12" s="262" t="str">
        <f ca="true">+IF(OFFSET('Hygiene Data'!$E$11,0,10*ROW('Hygiene Data'!E6))="","",OFFSET('Hygiene Data'!$E$11,0,10*ROW('Hygiene Data'!E6)))</f>
        <v/>
      </c>
      <c r="DS12" s="262" t="str">
        <f ca="true">+IF(OFFSET('Hygiene Data'!$E$12,0,10*ROW('Hygiene Data'!E6))="","",OFFSET('Hygiene Data'!$E$12,0,10*ROW('Hygiene Data'!E6)))</f>
        <v/>
      </c>
      <c r="DT12" s="262" t="str">
        <f ca="true">+IF(OFFSET('Hygiene Data'!$E$13,0,10*ROW('Hygiene Data'!E6))="","",OFFSET('Hygiene Data'!$E$13,0,10*ROW('Hygiene Data'!E6)))</f>
        <v/>
      </c>
      <c r="DU12" s="262" t="str">
        <f ca="true">+IF(OFFSET('Hygiene Data'!$F$11,0,10*ROW('Hygiene Data'!F6))="","",OFFSET('Hygiene Data'!$F$11,0,10*ROW('Hygiene Data'!F6)))</f>
        <v/>
      </c>
      <c r="DV12" s="262" t="str">
        <f ca="true">+IF(OFFSET('Hygiene Data'!$F$12,0,10*ROW('Hygiene Data'!F6))="","",OFFSET('Hygiene Data'!$F$12,0,10*ROW('Hygiene Data'!F6)))</f>
        <v/>
      </c>
      <c r="DW12" s="262" t="str">
        <f ca="true">+IF(OFFSET('Hygiene Data'!$F$13,0,10*ROW('Hygiene Data'!F6))="","",OFFSET('Hygiene Data'!$F$13,0,10*ROW('Hygiene Data'!F6)))</f>
        <v/>
      </c>
      <c r="DX12" s="262" t="str">
        <f ca="true">+IF(OFFSET('Hygiene Data'!$G$11,0,10*ROW('Hygiene Data'!G6))="","",OFFSET('Hygiene Data'!$G$11,0,10*ROW('Hygiene Data'!G6)))</f>
        <v/>
      </c>
      <c r="DY12" s="262" t="str">
        <f ca="true">+IF(OFFSET('Hygiene Data'!$G$12,0,10*ROW('Hygiene Data'!G6))="","",OFFSET('Hygiene Data'!$G$12,0,10*ROW('Hygiene Data'!G6)))</f>
        <v/>
      </c>
      <c r="DZ12" s="262" t="str">
        <f ca="true">+IF(OFFSET('Hygiene Data'!$G$13,0,10*ROW('Hygiene Data'!G6))="","",OFFSET('Hygiene Data'!$G$13,0,10*ROW('Hygiene Data'!G6)))</f>
        <v/>
      </c>
      <c r="EA12" s="262" t="str">
        <f ca="true">+IF(OFFSET('Hygiene Data'!$H$11,0,10*ROW('Hygiene Data'!H6))="","",OFFSET('Hygiene Data'!$H$11,0,10*ROW('Hygiene Data'!H6)))</f>
        <v/>
      </c>
      <c r="EB12" s="262" t="str">
        <f ca="true">+IF(OFFSET('Hygiene Data'!$H$12,0,10*ROW('Hygiene Data'!H6))="","",OFFSET('Hygiene Data'!$H$12,0,10*ROW('Hygiene Data'!H6)))</f>
        <v/>
      </c>
      <c r="EC12" s="262" t="str">
        <f ca="true">+IF(OFFSET('Hygiene Data'!$H$13,0,10*ROW('Hygiene Data'!H6))="","",OFFSET('Hygiene Data'!$H$13,0,10*ROW('Hygiene Data'!H6)))</f>
        <v/>
      </c>
      <c r="ED12" s="262" t="str">
        <f ca="true">+IF(OFFSET('Hygiene Data'!$I$11,0,10*ROW('Hygiene Data'!I6))="","",OFFSET('Hygiene Data'!$I$11,0,10*ROW('Hygiene Data'!I6)))</f>
        <v/>
      </c>
      <c r="EE12" s="262" t="str">
        <f ca="true">+IF(OFFSET('Hygiene Data'!$I$12,0,10*ROW('Hygiene Data'!I6))="","",OFFSET('Hygiene Data'!$I$12,0,10*ROW('Hygiene Data'!I6)))</f>
        <v/>
      </c>
      <c r="EF12" s="262"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18"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2"/>
      <c r="BS13" s="262" t="str">
        <f ca="true">+IF(OFFSET('Water Data'!$D$27,0,10*ROW('Water Data'!D7))="","",OFFSET('Water Data'!$D$27,0,10*ROW('Water Data'!D7)))</f>
        <v/>
      </c>
      <c r="BT13" s="262" t="str">
        <f ca="true">+IF(OFFSET('Water Data'!$D$28,0,10*ROW('Water Data'!D7))="","",OFFSET('Water Data'!$D$28,0,10*ROW('Water Data'!D7)))</f>
        <v/>
      </c>
      <c r="BU13" s="262" t="str">
        <f ca="true">+IF(OFFSET('Water Data'!$D$29,0,10*ROW('Water Data'!D7))="","",OFFSET('Water Data'!$D$29,0,10*ROW('Water Data'!D7)))</f>
        <v/>
      </c>
      <c r="BV13" s="262" t="str">
        <f ca="true">+IF(OFFSET('Water Data'!$E$27,0,10*ROW('Water Data'!E7))="","",OFFSET('Water Data'!$E$27,0,10*ROW('Water Data'!E7)))</f>
        <v/>
      </c>
      <c r="BW13" s="262" t="str">
        <f ca="true">+IF(OFFSET('Water Data'!$E$28,0,10*ROW('Water Data'!E7))="","",OFFSET('Water Data'!$E$28,0,10*ROW('Water Data'!E7)))</f>
        <v/>
      </c>
      <c r="BX13" s="262" t="str">
        <f ca="true">+IF(OFFSET('Water Data'!$E$29,0,10*ROW('Water Data'!E7))="","",OFFSET('Water Data'!$E$29,0,10*ROW('Water Data'!E7)))</f>
        <v/>
      </c>
      <c r="BY13" s="262" t="str">
        <f ca="true">+IF(OFFSET('Water Data'!$F$27,0,10*ROW('Water Data'!F7))="","",OFFSET('Water Data'!$F$27,0,10*ROW('Water Data'!F7)))</f>
        <v/>
      </c>
      <c r="BZ13" s="262" t="str">
        <f ca="true">+IF(OFFSET('Water Data'!$F$28,0,10*ROW('Water Data'!F7))="","",OFFSET('Water Data'!$F$28,0,10*ROW('Water Data'!F7)))</f>
        <v/>
      </c>
      <c r="CA13" s="262" t="str">
        <f ca="true">+IF(OFFSET('Water Data'!$F$29,0,10*ROW('Water Data'!F7))="","",OFFSET('Water Data'!$F$29,0,10*ROW('Water Data'!F7)))</f>
        <v/>
      </c>
      <c r="CB13" s="262" t="str">
        <f ca="true">+IF(OFFSET('Water Data'!$G$27,0,10*ROW('Water Data'!G7))="","",OFFSET('Water Data'!$G$27,0,10*ROW('Water Data'!G7)))</f>
        <v/>
      </c>
      <c r="CC13" s="262" t="str">
        <f ca="true">+IF(OFFSET('Water Data'!$G$28,0,10*ROW('Water Data'!G7))="","",OFFSET('Water Data'!$G$28,0,10*ROW('Water Data'!G7)))</f>
        <v/>
      </c>
      <c r="CD13" s="262" t="str">
        <f ca="true">+IF(OFFSET('Water Data'!$G$29,0,10*ROW('Water Data'!G7))="","",OFFSET('Water Data'!$G$29,0,10*ROW('Water Data'!G7)))</f>
        <v/>
      </c>
      <c r="CE13" s="262" t="str">
        <f ca="true">+IF(OFFSET('Water Data'!$H$27,0,10*ROW('Water Data'!H7))="","",OFFSET('Water Data'!$H$27,0,10*ROW('Water Data'!H7)))</f>
        <v/>
      </c>
      <c r="CF13" s="262" t="str">
        <f ca="true">+IF(OFFSET('Water Data'!$H$28,0,10*ROW('Water Data'!H7))="","",OFFSET('Water Data'!$H$28,0,10*ROW('Water Data'!H7)))</f>
        <v/>
      </c>
      <c r="CG13" s="262" t="str">
        <f ca="true">+IF(OFFSET('Water Data'!$H$29,0,10*ROW('Water Data'!H7))="","",OFFSET('Water Data'!$H$29,0,10*ROW('Water Data'!H7)))</f>
        <v/>
      </c>
      <c r="CH13" s="262" t="str">
        <f ca="true">+IF(OFFSET('Water Data'!$I$27,0,10*ROW('Water Data'!I7))="","",OFFSET('Water Data'!$I$27,0,10*ROW('Water Data'!I7)))</f>
        <v/>
      </c>
      <c r="CI13" s="262" t="str">
        <f ca="true">+IF(OFFSET('Water Data'!$I$28,0,10*ROW('Water Data'!I7))="","",OFFSET('Water Data'!$I$28,0,10*ROW('Water Data'!I7)))</f>
        <v/>
      </c>
      <c r="CJ13" s="262" t="str">
        <f ca="true">+IF(OFFSET('Water Data'!$I$29,0,10*ROW('Water Data'!I7))="","",OFFSET('Water Data'!$I$29,0,10*ROW('Water Data'!I7)))</f>
        <v/>
      </c>
      <c r="CK13" s="262" t="str">
        <f ca="true">+IF(OFFSET('Sanitation Data'!$D$28,0,10*ROW('Sanitation Data'!D7))="","",OFFSET('Sanitation Data'!$D$28,0,10*ROW('Sanitation Data'!D7)))</f>
        <v/>
      </c>
      <c r="CL13" s="262" t="str">
        <f ca="true">+IF(OFFSET('Sanitation Data'!$D$29,0,10*ROW('Sanitation Data'!D7))="","",OFFSET('Sanitation Data'!$D$29,0,10*ROW('Sanitation Data'!D7)))</f>
        <v/>
      </c>
      <c r="CM13" s="262" t="str">
        <f ca="true">+IF(OFFSET('Sanitation Data'!$D$30,0,10*ROW('Sanitation Data'!D7))="","",OFFSET('Sanitation Data'!$D$30,0,10*ROW('Sanitation Data'!D7)))</f>
        <v/>
      </c>
      <c r="CN13" s="262" t="str">
        <f ca="true">+IF(OFFSET('Sanitation Data'!$D$31,0,10*ROW('Sanitation Data'!D7))="","",OFFSET('Sanitation Data'!$D$31,0,10*ROW('Sanitation Data'!D7)))</f>
        <v/>
      </c>
      <c r="CO13" s="262" t="str">
        <f ca="true">+IF(OFFSET('Sanitation Data'!$D$32,0,10*ROW('Sanitation Data'!D7))="","",OFFSET('Sanitation Data'!$D$32,0,10*ROW('Sanitation Data'!D7)))</f>
        <v/>
      </c>
      <c r="CP13" s="262" t="str">
        <f ca="true">+IF(OFFSET('Sanitation Data'!$E$28,0,10*ROW('Sanitation Data'!E7))="","",OFFSET('Sanitation Data'!$E$28,0,10*ROW('Sanitation Data'!E7)))</f>
        <v/>
      </c>
      <c r="CQ13" s="262" t="str">
        <f ca="true">+IF(OFFSET('Sanitation Data'!$E$29,0,10*ROW('Sanitation Data'!E7))="","",OFFSET('Sanitation Data'!$E$29,0,10*ROW('Sanitation Data'!E7)))</f>
        <v/>
      </c>
      <c r="CR13" s="262" t="str">
        <f ca="true">+IF(OFFSET('Sanitation Data'!$E$30,0,10*ROW('Sanitation Data'!E7))="","",OFFSET('Sanitation Data'!$E$30,0,10*ROW('Sanitation Data'!E7)))</f>
        <v/>
      </c>
      <c r="CS13" s="262" t="str">
        <f ca="true">+IF(OFFSET('Sanitation Data'!$E$31,0,10*ROW('Sanitation Data'!E7))="","",OFFSET('Sanitation Data'!$E$31,0,10*ROW('Sanitation Data'!E7)))</f>
        <v/>
      </c>
      <c r="CT13" s="262" t="str">
        <f ca="true">+IF(OFFSET('Sanitation Data'!$E$32,0,10*ROW('Sanitation Data'!E7))="","",OFFSET('Sanitation Data'!$E$32,0,10*ROW('Sanitation Data'!E7)))</f>
        <v/>
      </c>
      <c r="CU13" s="262" t="str">
        <f ca="true">+IF(OFFSET('Sanitation Data'!$F$28,0,10*ROW('Sanitation Data'!F7))="","",OFFSET('Sanitation Data'!$F$28,0,10*ROW('Sanitation Data'!F7)))</f>
        <v/>
      </c>
      <c r="CV13" s="262" t="str">
        <f ca="true">+IF(OFFSET('Sanitation Data'!$F$29,0,10*ROW('Sanitation Data'!F7))="","",OFFSET('Sanitation Data'!$F$29,0,10*ROW('Sanitation Data'!F7)))</f>
        <v/>
      </c>
      <c r="CW13" s="262" t="str">
        <f ca="true">+IF(OFFSET('Sanitation Data'!$F$30,0,10*ROW('Sanitation Data'!F7))="","",OFFSET('Sanitation Data'!$F$30,0,10*ROW('Sanitation Data'!F7)))</f>
        <v/>
      </c>
      <c r="CX13" s="262" t="str">
        <f ca="true">+IF(OFFSET('Sanitation Data'!$F$31,0,10*ROW('Sanitation Data'!F7))="","",OFFSET('Sanitation Data'!$F$31,0,10*ROW('Sanitation Data'!F7)))</f>
        <v/>
      </c>
      <c r="CY13" s="262" t="str">
        <f ca="true">+IF(OFFSET('Sanitation Data'!$F$32,0,10*ROW('Sanitation Data'!F7))="","",OFFSET('Sanitation Data'!$F$32,0,10*ROW('Sanitation Data'!F7)))</f>
        <v/>
      </c>
      <c r="CZ13" s="262" t="str">
        <f ca="true">+IF(OFFSET('Sanitation Data'!$G$28,0,10*ROW('Sanitation Data'!G7))="","",OFFSET('Sanitation Data'!$G$28,0,10*ROW('Sanitation Data'!G7)))</f>
        <v/>
      </c>
      <c r="DA13" s="262" t="str">
        <f ca="true">+IF(OFFSET('Sanitation Data'!$G$29,0,10*ROW('Sanitation Data'!G7))="","",OFFSET('Sanitation Data'!$G$29,0,10*ROW('Sanitation Data'!G7)))</f>
        <v/>
      </c>
      <c r="DB13" s="262" t="str">
        <f ca="true">+IF(OFFSET('Sanitation Data'!$G$30,0,10*ROW('Sanitation Data'!G7))="","",OFFSET('Sanitation Data'!$G$30,0,10*ROW('Sanitation Data'!G7)))</f>
        <v/>
      </c>
      <c r="DC13" s="262" t="str">
        <f ca="true">+IF(OFFSET('Sanitation Data'!$G$31,0,10*ROW('Sanitation Data'!G7))="","",OFFSET('Sanitation Data'!$G$31,0,10*ROW('Sanitation Data'!G7)))</f>
        <v/>
      </c>
      <c r="DD13" s="262" t="str">
        <f ca="true">+IF(OFFSET('Sanitation Data'!$G$32,0,10*ROW('Sanitation Data'!G7))="","",OFFSET('Sanitation Data'!$G$32,0,10*ROW('Sanitation Data'!G7)))</f>
        <v/>
      </c>
      <c r="DE13" s="262" t="str">
        <f ca="true">+IF(OFFSET('Sanitation Data'!$H$28,0,10*ROW('Sanitation Data'!H7))="","",OFFSET('Sanitation Data'!$H$28,0,10*ROW('Sanitation Data'!H7)))</f>
        <v/>
      </c>
      <c r="DF13" s="262" t="str">
        <f ca="true">+IF(OFFSET('Sanitation Data'!$H$29,0,10*ROW('Sanitation Data'!H7))="","",OFFSET('Sanitation Data'!$H$29,0,10*ROW('Sanitation Data'!H7)))</f>
        <v/>
      </c>
      <c r="DG13" s="262" t="str">
        <f ca="true">+IF(OFFSET('Sanitation Data'!$H$30,0,10*ROW('Sanitation Data'!H7))="","",OFFSET('Sanitation Data'!$H$30,0,10*ROW('Sanitation Data'!H7)))</f>
        <v/>
      </c>
      <c r="DH13" s="262" t="str">
        <f ca="true">+IF(OFFSET('Sanitation Data'!$H$31,0,10*ROW('Sanitation Data'!H7))="","",OFFSET('Sanitation Data'!$H$31,0,10*ROW('Sanitation Data'!H7)))</f>
        <v/>
      </c>
      <c r="DI13" s="262" t="str">
        <f ca="true">+IF(OFFSET('Sanitation Data'!$H$32,0,10*ROW('Sanitation Data'!H7))="","",OFFSET('Sanitation Data'!$H$32,0,10*ROW('Sanitation Data'!H7)))</f>
        <v/>
      </c>
      <c r="DJ13" s="262" t="str">
        <f ca="true">+IF(OFFSET('Sanitation Data'!$I$28,0,10*ROW('Sanitation Data'!I7))="","",OFFSET('Sanitation Data'!$I$28,0,10*ROW('Sanitation Data'!I7)))</f>
        <v/>
      </c>
      <c r="DK13" s="262" t="str">
        <f ca="true">+IF(OFFSET('Sanitation Data'!$I$29,0,10*ROW('Sanitation Data'!I7))="","",OFFSET('Sanitation Data'!$I$29,0,10*ROW('Sanitation Data'!I7)))</f>
        <v/>
      </c>
      <c r="DL13" s="262" t="str">
        <f ca="true">+IF(OFFSET('Sanitation Data'!$I$30,0,10*ROW('Sanitation Data'!I7))="","",OFFSET('Sanitation Data'!$I$30,0,10*ROW('Sanitation Data'!I7)))</f>
        <v/>
      </c>
      <c r="DM13" s="262" t="str">
        <f ca="true">+IF(OFFSET('Sanitation Data'!$I$31,0,10*ROW('Sanitation Data'!I7))="","",OFFSET('Sanitation Data'!$I$31,0,10*ROW('Sanitation Data'!I7)))</f>
        <v/>
      </c>
      <c r="DN13" s="262" t="str">
        <f ca="true">+IF(OFFSET('Sanitation Data'!$I$32,0,10*ROW('Sanitation Data'!I7))="","",OFFSET('Sanitation Data'!$I$32,0,10*ROW('Sanitation Data'!I7)))</f>
        <v/>
      </c>
      <c r="DO13" s="262" t="str">
        <f ca="true">+IF(OFFSET('Hygiene Data'!$D$11,0,10*ROW('Hygiene Data'!D7))="","",OFFSET('Hygiene Data'!$D$11,0,10*ROW('Hygiene Data'!D7)))</f>
        <v/>
      </c>
      <c r="DP13" s="262" t="str">
        <f ca="true">+IF(OFFSET('Hygiene Data'!$D$12,0,10*ROW('Hygiene Data'!D7))="","",OFFSET('Hygiene Data'!$D$12,0,10*ROW('Hygiene Data'!D7)))</f>
        <v/>
      </c>
      <c r="DQ13" s="262" t="str">
        <f ca="true">+IF(OFFSET('Hygiene Data'!$D$13,0,10*ROW('Hygiene Data'!D7))="","",OFFSET('Hygiene Data'!$D$13,0,10*ROW('Hygiene Data'!D7)))</f>
        <v/>
      </c>
      <c r="DR13" s="262" t="str">
        <f ca="true">+IF(OFFSET('Hygiene Data'!$E$11,0,10*ROW('Hygiene Data'!E7))="","",OFFSET('Hygiene Data'!$E$11,0,10*ROW('Hygiene Data'!E7)))</f>
        <v/>
      </c>
      <c r="DS13" s="262" t="str">
        <f ca="true">+IF(OFFSET('Hygiene Data'!$E$12,0,10*ROW('Hygiene Data'!E7))="","",OFFSET('Hygiene Data'!$E$12,0,10*ROW('Hygiene Data'!E7)))</f>
        <v/>
      </c>
      <c r="DT13" s="262" t="str">
        <f ca="true">+IF(OFFSET('Hygiene Data'!$E$13,0,10*ROW('Hygiene Data'!E7))="","",OFFSET('Hygiene Data'!$E$13,0,10*ROW('Hygiene Data'!E7)))</f>
        <v/>
      </c>
      <c r="DU13" s="262" t="str">
        <f ca="true">+IF(OFFSET('Hygiene Data'!$F$11,0,10*ROW('Hygiene Data'!F7))="","",OFFSET('Hygiene Data'!$F$11,0,10*ROW('Hygiene Data'!F7)))</f>
        <v/>
      </c>
      <c r="DV13" s="262" t="str">
        <f ca="true">+IF(OFFSET('Hygiene Data'!$F$12,0,10*ROW('Hygiene Data'!F7))="","",OFFSET('Hygiene Data'!$F$12,0,10*ROW('Hygiene Data'!F7)))</f>
        <v/>
      </c>
      <c r="DW13" s="262" t="str">
        <f ca="true">+IF(OFFSET('Hygiene Data'!$F$13,0,10*ROW('Hygiene Data'!F7))="","",OFFSET('Hygiene Data'!$F$13,0,10*ROW('Hygiene Data'!F7)))</f>
        <v/>
      </c>
      <c r="DX13" s="262" t="str">
        <f ca="true">+IF(OFFSET('Hygiene Data'!$G$11,0,10*ROW('Hygiene Data'!G7))="","",OFFSET('Hygiene Data'!$G$11,0,10*ROW('Hygiene Data'!G7)))</f>
        <v/>
      </c>
      <c r="DY13" s="262" t="str">
        <f ca="true">+IF(OFFSET('Hygiene Data'!$G$12,0,10*ROW('Hygiene Data'!G7))="","",OFFSET('Hygiene Data'!$G$12,0,10*ROW('Hygiene Data'!G7)))</f>
        <v/>
      </c>
      <c r="DZ13" s="262" t="str">
        <f ca="true">+IF(OFFSET('Hygiene Data'!$G$13,0,10*ROW('Hygiene Data'!G7))="","",OFFSET('Hygiene Data'!$G$13,0,10*ROW('Hygiene Data'!G7)))</f>
        <v/>
      </c>
      <c r="EA13" s="262" t="str">
        <f ca="true">+IF(OFFSET('Hygiene Data'!$H$11,0,10*ROW('Hygiene Data'!H7))="","",OFFSET('Hygiene Data'!$H$11,0,10*ROW('Hygiene Data'!H7)))</f>
        <v/>
      </c>
      <c r="EB13" s="262" t="str">
        <f ca="true">+IF(OFFSET('Hygiene Data'!$H$12,0,10*ROW('Hygiene Data'!H7))="","",OFFSET('Hygiene Data'!$H$12,0,10*ROW('Hygiene Data'!H7)))</f>
        <v/>
      </c>
      <c r="EC13" s="262" t="str">
        <f ca="true">+IF(OFFSET('Hygiene Data'!$H$13,0,10*ROW('Hygiene Data'!H7))="","",OFFSET('Hygiene Data'!$H$13,0,10*ROW('Hygiene Data'!H7)))</f>
        <v/>
      </c>
      <c r="ED13" s="262" t="str">
        <f ca="true">+IF(OFFSET('Hygiene Data'!$I$11,0,10*ROW('Hygiene Data'!I7))="","",OFFSET('Hygiene Data'!$I$11,0,10*ROW('Hygiene Data'!I7)))</f>
        <v/>
      </c>
      <c r="EE13" s="262" t="str">
        <f ca="true">+IF(OFFSET('Hygiene Data'!$I$12,0,10*ROW('Hygiene Data'!I7))="","",OFFSET('Hygiene Data'!$I$12,0,10*ROW('Hygiene Data'!I7)))</f>
        <v/>
      </c>
      <c r="EF13" s="262"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18"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2"/>
      <c r="BS14" s="262" t="str">
        <f ca="true">+IF(OFFSET('Water Data'!$D$27,0,10*ROW('Water Data'!D8))="","",OFFSET('Water Data'!$D$27,0,10*ROW('Water Data'!D8)))</f>
        <v/>
      </c>
      <c r="BT14" s="262" t="str">
        <f ca="true">+IF(OFFSET('Water Data'!$D$28,0,10*ROW('Water Data'!D8))="","",OFFSET('Water Data'!$D$28,0,10*ROW('Water Data'!D8)))</f>
        <v/>
      </c>
      <c r="BU14" s="262" t="str">
        <f ca="true">+IF(OFFSET('Water Data'!$D$29,0,10*ROW('Water Data'!D8))="","",OFFSET('Water Data'!$D$29,0,10*ROW('Water Data'!D8)))</f>
        <v/>
      </c>
      <c r="BV14" s="262" t="str">
        <f ca="true">+IF(OFFSET('Water Data'!$E$27,0,10*ROW('Water Data'!E8))="","",OFFSET('Water Data'!$E$27,0,10*ROW('Water Data'!E8)))</f>
        <v/>
      </c>
      <c r="BW14" s="262" t="str">
        <f ca="true">+IF(OFFSET('Water Data'!$E$28,0,10*ROW('Water Data'!E8))="","",OFFSET('Water Data'!$E$28,0,10*ROW('Water Data'!E8)))</f>
        <v/>
      </c>
      <c r="BX14" s="262" t="str">
        <f ca="true">+IF(OFFSET('Water Data'!$E$29,0,10*ROW('Water Data'!E8))="","",OFFSET('Water Data'!$E$29,0,10*ROW('Water Data'!E8)))</f>
        <v/>
      </c>
      <c r="BY14" s="262" t="str">
        <f ca="true">+IF(OFFSET('Water Data'!$F$27,0,10*ROW('Water Data'!F8))="","",OFFSET('Water Data'!$F$27,0,10*ROW('Water Data'!F8)))</f>
        <v/>
      </c>
      <c r="BZ14" s="262" t="str">
        <f ca="true">+IF(OFFSET('Water Data'!$F$28,0,10*ROW('Water Data'!F8))="","",OFFSET('Water Data'!$F$28,0,10*ROW('Water Data'!F8)))</f>
        <v/>
      </c>
      <c r="CA14" s="262" t="str">
        <f ca="true">+IF(OFFSET('Water Data'!$F$29,0,10*ROW('Water Data'!F8))="","",OFFSET('Water Data'!$F$29,0,10*ROW('Water Data'!F8)))</f>
        <v/>
      </c>
      <c r="CB14" s="262" t="str">
        <f ca="true">+IF(OFFSET('Water Data'!$G$27,0,10*ROW('Water Data'!G8))="","",OFFSET('Water Data'!$G$27,0,10*ROW('Water Data'!G8)))</f>
        <v/>
      </c>
      <c r="CC14" s="262" t="str">
        <f ca="true">+IF(OFFSET('Water Data'!$G$28,0,10*ROW('Water Data'!G8))="","",OFFSET('Water Data'!$G$28,0,10*ROW('Water Data'!G8)))</f>
        <v/>
      </c>
      <c r="CD14" s="262" t="str">
        <f ca="true">+IF(OFFSET('Water Data'!$G$29,0,10*ROW('Water Data'!G8))="","",OFFSET('Water Data'!$G$29,0,10*ROW('Water Data'!G8)))</f>
        <v/>
      </c>
      <c r="CE14" s="262" t="str">
        <f ca="true">+IF(OFFSET('Water Data'!$H$27,0,10*ROW('Water Data'!H8))="","",OFFSET('Water Data'!$H$27,0,10*ROW('Water Data'!H8)))</f>
        <v/>
      </c>
      <c r="CF14" s="262" t="str">
        <f ca="true">+IF(OFFSET('Water Data'!$H$28,0,10*ROW('Water Data'!H8))="","",OFFSET('Water Data'!$H$28,0,10*ROW('Water Data'!H8)))</f>
        <v/>
      </c>
      <c r="CG14" s="262" t="str">
        <f ca="true">+IF(OFFSET('Water Data'!$H$29,0,10*ROW('Water Data'!H8))="","",OFFSET('Water Data'!$H$29,0,10*ROW('Water Data'!H8)))</f>
        <v/>
      </c>
      <c r="CH14" s="262" t="str">
        <f ca="true">+IF(OFFSET('Water Data'!$I$27,0,10*ROW('Water Data'!I8))="","",OFFSET('Water Data'!$I$27,0,10*ROW('Water Data'!I8)))</f>
        <v/>
      </c>
      <c r="CI14" s="262" t="str">
        <f ca="true">+IF(OFFSET('Water Data'!$I$28,0,10*ROW('Water Data'!I8))="","",OFFSET('Water Data'!$I$28,0,10*ROW('Water Data'!I8)))</f>
        <v/>
      </c>
      <c r="CJ14" s="262" t="str">
        <f ca="true">+IF(OFFSET('Water Data'!$I$29,0,10*ROW('Water Data'!I8))="","",OFFSET('Water Data'!$I$29,0,10*ROW('Water Data'!I8)))</f>
        <v/>
      </c>
      <c r="CK14" s="262" t="str">
        <f ca="true">+IF(OFFSET('Sanitation Data'!$D$28,0,10*ROW('Sanitation Data'!D8))="","",OFFSET('Sanitation Data'!$D$28,0,10*ROW('Sanitation Data'!D8)))</f>
        <v/>
      </c>
      <c r="CL14" s="262" t="str">
        <f ca="true">+IF(OFFSET('Sanitation Data'!$D$29,0,10*ROW('Sanitation Data'!D8))="","",OFFSET('Sanitation Data'!$D$29,0,10*ROW('Sanitation Data'!D8)))</f>
        <v/>
      </c>
      <c r="CM14" s="262" t="str">
        <f ca="true">+IF(OFFSET('Sanitation Data'!$D$30,0,10*ROW('Sanitation Data'!D8))="","",OFFSET('Sanitation Data'!$D$30,0,10*ROW('Sanitation Data'!D8)))</f>
        <v/>
      </c>
      <c r="CN14" s="262" t="str">
        <f ca="true">+IF(OFFSET('Sanitation Data'!$D$31,0,10*ROW('Sanitation Data'!D8))="","",OFFSET('Sanitation Data'!$D$31,0,10*ROW('Sanitation Data'!D8)))</f>
        <v/>
      </c>
      <c r="CO14" s="262" t="str">
        <f ca="true">+IF(OFFSET('Sanitation Data'!$D$32,0,10*ROW('Sanitation Data'!D8))="","",OFFSET('Sanitation Data'!$D$32,0,10*ROW('Sanitation Data'!D8)))</f>
        <v/>
      </c>
      <c r="CP14" s="262" t="str">
        <f ca="true">+IF(OFFSET('Sanitation Data'!$E$28,0,10*ROW('Sanitation Data'!E8))="","",OFFSET('Sanitation Data'!$E$28,0,10*ROW('Sanitation Data'!E8)))</f>
        <v/>
      </c>
      <c r="CQ14" s="262" t="str">
        <f ca="true">+IF(OFFSET('Sanitation Data'!$E$29,0,10*ROW('Sanitation Data'!E8))="","",OFFSET('Sanitation Data'!$E$29,0,10*ROW('Sanitation Data'!E8)))</f>
        <v/>
      </c>
      <c r="CR14" s="262" t="str">
        <f ca="true">+IF(OFFSET('Sanitation Data'!$E$30,0,10*ROW('Sanitation Data'!E8))="","",OFFSET('Sanitation Data'!$E$30,0,10*ROW('Sanitation Data'!E8)))</f>
        <v/>
      </c>
      <c r="CS14" s="262" t="str">
        <f ca="true">+IF(OFFSET('Sanitation Data'!$E$31,0,10*ROW('Sanitation Data'!E8))="","",OFFSET('Sanitation Data'!$E$31,0,10*ROW('Sanitation Data'!E8)))</f>
        <v/>
      </c>
      <c r="CT14" s="262" t="str">
        <f ca="true">+IF(OFFSET('Sanitation Data'!$E$32,0,10*ROW('Sanitation Data'!E8))="","",OFFSET('Sanitation Data'!$E$32,0,10*ROW('Sanitation Data'!E8)))</f>
        <v/>
      </c>
      <c r="CU14" s="262" t="str">
        <f ca="true">+IF(OFFSET('Sanitation Data'!$F$28,0,10*ROW('Sanitation Data'!F8))="","",OFFSET('Sanitation Data'!$F$28,0,10*ROW('Sanitation Data'!F8)))</f>
        <v/>
      </c>
      <c r="CV14" s="262" t="str">
        <f ca="true">+IF(OFFSET('Sanitation Data'!$F$29,0,10*ROW('Sanitation Data'!F8))="","",OFFSET('Sanitation Data'!$F$29,0,10*ROW('Sanitation Data'!F8)))</f>
        <v/>
      </c>
      <c r="CW14" s="262" t="str">
        <f ca="true">+IF(OFFSET('Sanitation Data'!$F$30,0,10*ROW('Sanitation Data'!F8))="","",OFFSET('Sanitation Data'!$F$30,0,10*ROW('Sanitation Data'!F8)))</f>
        <v/>
      </c>
      <c r="CX14" s="262" t="str">
        <f ca="true">+IF(OFFSET('Sanitation Data'!$F$31,0,10*ROW('Sanitation Data'!F8))="","",OFFSET('Sanitation Data'!$F$31,0,10*ROW('Sanitation Data'!F8)))</f>
        <v/>
      </c>
      <c r="CY14" s="262" t="str">
        <f ca="true">+IF(OFFSET('Sanitation Data'!$F$32,0,10*ROW('Sanitation Data'!F8))="","",OFFSET('Sanitation Data'!$F$32,0,10*ROW('Sanitation Data'!F8)))</f>
        <v/>
      </c>
      <c r="CZ14" s="262" t="str">
        <f ca="true">+IF(OFFSET('Sanitation Data'!$G$28,0,10*ROW('Sanitation Data'!G8))="","",OFFSET('Sanitation Data'!$G$28,0,10*ROW('Sanitation Data'!G8)))</f>
        <v/>
      </c>
      <c r="DA14" s="262" t="str">
        <f ca="true">+IF(OFFSET('Sanitation Data'!$G$29,0,10*ROW('Sanitation Data'!G8))="","",OFFSET('Sanitation Data'!$G$29,0,10*ROW('Sanitation Data'!G8)))</f>
        <v/>
      </c>
      <c r="DB14" s="262" t="str">
        <f ca="true">+IF(OFFSET('Sanitation Data'!$G$30,0,10*ROW('Sanitation Data'!G8))="","",OFFSET('Sanitation Data'!$G$30,0,10*ROW('Sanitation Data'!G8)))</f>
        <v/>
      </c>
      <c r="DC14" s="262" t="str">
        <f ca="true">+IF(OFFSET('Sanitation Data'!$G$31,0,10*ROW('Sanitation Data'!G8))="","",OFFSET('Sanitation Data'!$G$31,0,10*ROW('Sanitation Data'!G8)))</f>
        <v/>
      </c>
      <c r="DD14" s="262" t="str">
        <f ca="true">+IF(OFFSET('Sanitation Data'!$G$32,0,10*ROW('Sanitation Data'!G8))="","",OFFSET('Sanitation Data'!$G$32,0,10*ROW('Sanitation Data'!G8)))</f>
        <v/>
      </c>
      <c r="DE14" s="262" t="str">
        <f ca="true">+IF(OFFSET('Sanitation Data'!$H$28,0,10*ROW('Sanitation Data'!H8))="","",OFFSET('Sanitation Data'!$H$28,0,10*ROW('Sanitation Data'!H8)))</f>
        <v/>
      </c>
      <c r="DF14" s="262" t="str">
        <f ca="true">+IF(OFFSET('Sanitation Data'!$H$29,0,10*ROW('Sanitation Data'!H8))="","",OFFSET('Sanitation Data'!$H$29,0,10*ROW('Sanitation Data'!H8)))</f>
        <v/>
      </c>
      <c r="DG14" s="262" t="str">
        <f ca="true">+IF(OFFSET('Sanitation Data'!$H$30,0,10*ROW('Sanitation Data'!H8))="","",OFFSET('Sanitation Data'!$H$30,0,10*ROW('Sanitation Data'!H8)))</f>
        <v/>
      </c>
      <c r="DH14" s="262" t="str">
        <f ca="true">+IF(OFFSET('Sanitation Data'!$H$31,0,10*ROW('Sanitation Data'!H8))="","",OFFSET('Sanitation Data'!$H$31,0,10*ROW('Sanitation Data'!H8)))</f>
        <v/>
      </c>
      <c r="DI14" s="262" t="str">
        <f ca="true">+IF(OFFSET('Sanitation Data'!$H$32,0,10*ROW('Sanitation Data'!H8))="","",OFFSET('Sanitation Data'!$H$32,0,10*ROW('Sanitation Data'!H8)))</f>
        <v/>
      </c>
      <c r="DJ14" s="262" t="str">
        <f ca="true">+IF(OFFSET('Sanitation Data'!$I$28,0,10*ROW('Sanitation Data'!I8))="","",OFFSET('Sanitation Data'!$I$28,0,10*ROW('Sanitation Data'!I8)))</f>
        <v/>
      </c>
      <c r="DK14" s="262" t="str">
        <f ca="true">+IF(OFFSET('Sanitation Data'!$I$29,0,10*ROW('Sanitation Data'!I8))="","",OFFSET('Sanitation Data'!$I$29,0,10*ROW('Sanitation Data'!I8)))</f>
        <v/>
      </c>
      <c r="DL14" s="262" t="str">
        <f ca="true">+IF(OFFSET('Sanitation Data'!$I$30,0,10*ROW('Sanitation Data'!I8))="","",OFFSET('Sanitation Data'!$I$30,0,10*ROW('Sanitation Data'!I8)))</f>
        <v/>
      </c>
      <c r="DM14" s="262" t="str">
        <f ca="true">+IF(OFFSET('Sanitation Data'!$I$31,0,10*ROW('Sanitation Data'!I8))="","",OFFSET('Sanitation Data'!$I$31,0,10*ROW('Sanitation Data'!I8)))</f>
        <v/>
      </c>
      <c r="DN14" s="262" t="str">
        <f ca="true">+IF(OFFSET('Sanitation Data'!$I$32,0,10*ROW('Sanitation Data'!I8))="","",OFFSET('Sanitation Data'!$I$32,0,10*ROW('Sanitation Data'!I8)))</f>
        <v/>
      </c>
      <c r="DO14" s="262" t="str">
        <f ca="true">+IF(OFFSET('Hygiene Data'!$D$11,0,10*ROW('Hygiene Data'!D8))="","",OFFSET('Hygiene Data'!$D$11,0,10*ROW('Hygiene Data'!D8)))</f>
        <v/>
      </c>
      <c r="DP14" s="262" t="str">
        <f ca="true">+IF(OFFSET('Hygiene Data'!$D$12,0,10*ROW('Hygiene Data'!D8))="","",OFFSET('Hygiene Data'!$D$12,0,10*ROW('Hygiene Data'!D8)))</f>
        <v/>
      </c>
      <c r="DQ14" s="262" t="str">
        <f ca="true">+IF(OFFSET('Hygiene Data'!$D$13,0,10*ROW('Hygiene Data'!D8))="","",OFFSET('Hygiene Data'!$D$13,0,10*ROW('Hygiene Data'!D8)))</f>
        <v/>
      </c>
      <c r="DR14" s="262" t="str">
        <f ca="true">+IF(OFFSET('Hygiene Data'!$E$11,0,10*ROW('Hygiene Data'!E8))="","",OFFSET('Hygiene Data'!$E$11,0,10*ROW('Hygiene Data'!E8)))</f>
        <v/>
      </c>
      <c r="DS14" s="262" t="str">
        <f ca="true">+IF(OFFSET('Hygiene Data'!$E$12,0,10*ROW('Hygiene Data'!E8))="","",OFFSET('Hygiene Data'!$E$12,0,10*ROW('Hygiene Data'!E8)))</f>
        <v/>
      </c>
      <c r="DT14" s="262" t="str">
        <f ca="true">+IF(OFFSET('Hygiene Data'!$E$13,0,10*ROW('Hygiene Data'!E8))="","",OFFSET('Hygiene Data'!$E$13,0,10*ROW('Hygiene Data'!E8)))</f>
        <v/>
      </c>
      <c r="DU14" s="262" t="str">
        <f ca="true">+IF(OFFSET('Hygiene Data'!$F$11,0,10*ROW('Hygiene Data'!F8))="","",OFFSET('Hygiene Data'!$F$11,0,10*ROW('Hygiene Data'!F8)))</f>
        <v/>
      </c>
      <c r="DV14" s="262" t="str">
        <f ca="true">+IF(OFFSET('Hygiene Data'!$F$12,0,10*ROW('Hygiene Data'!F8))="","",OFFSET('Hygiene Data'!$F$12,0,10*ROW('Hygiene Data'!F8)))</f>
        <v/>
      </c>
      <c r="DW14" s="262" t="str">
        <f ca="true">+IF(OFFSET('Hygiene Data'!$F$13,0,10*ROW('Hygiene Data'!F8))="","",OFFSET('Hygiene Data'!$F$13,0,10*ROW('Hygiene Data'!F8)))</f>
        <v/>
      </c>
      <c r="DX14" s="262" t="str">
        <f ca="true">+IF(OFFSET('Hygiene Data'!$G$11,0,10*ROW('Hygiene Data'!G8))="","",OFFSET('Hygiene Data'!$G$11,0,10*ROW('Hygiene Data'!G8)))</f>
        <v/>
      </c>
      <c r="DY14" s="262" t="str">
        <f ca="true">+IF(OFFSET('Hygiene Data'!$G$12,0,10*ROW('Hygiene Data'!G8))="","",OFFSET('Hygiene Data'!$G$12,0,10*ROW('Hygiene Data'!G8)))</f>
        <v/>
      </c>
      <c r="DZ14" s="262" t="str">
        <f ca="true">+IF(OFFSET('Hygiene Data'!$G$13,0,10*ROW('Hygiene Data'!G8))="","",OFFSET('Hygiene Data'!$G$13,0,10*ROW('Hygiene Data'!G8)))</f>
        <v/>
      </c>
      <c r="EA14" s="262" t="str">
        <f ca="true">+IF(OFFSET('Hygiene Data'!$H$11,0,10*ROW('Hygiene Data'!H8))="","",OFFSET('Hygiene Data'!$H$11,0,10*ROW('Hygiene Data'!H8)))</f>
        <v/>
      </c>
      <c r="EB14" s="262" t="str">
        <f ca="true">+IF(OFFSET('Hygiene Data'!$H$12,0,10*ROW('Hygiene Data'!H8))="","",OFFSET('Hygiene Data'!$H$12,0,10*ROW('Hygiene Data'!H8)))</f>
        <v/>
      </c>
      <c r="EC14" s="262" t="str">
        <f ca="true">+IF(OFFSET('Hygiene Data'!$H$13,0,10*ROW('Hygiene Data'!H8))="","",OFFSET('Hygiene Data'!$H$13,0,10*ROW('Hygiene Data'!H8)))</f>
        <v/>
      </c>
      <c r="ED14" s="262" t="str">
        <f ca="true">+IF(OFFSET('Hygiene Data'!$I$11,0,10*ROW('Hygiene Data'!I8))="","",OFFSET('Hygiene Data'!$I$11,0,10*ROW('Hygiene Data'!I8)))</f>
        <v/>
      </c>
      <c r="EE14" s="262" t="str">
        <f ca="true">+IF(OFFSET('Hygiene Data'!$I$12,0,10*ROW('Hygiene Data'!I8))="","",OFFSET('Hygiene Data'!$I$12,0,10*ROW('Hygiene Data'!I8)))</f>
        <v/>
      </c>
      <c r="EF14" s="262"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18"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2"/>
      <c r="BS15" s="262" t="str">
        <f ca="true">+IF(OFFSET('Water Data'!$D$27,0,10*ROW('Water Data'!D9))="","",OFFSET('Water Data'!$D$27,0,10*ROW('Water Data'!D9)))</f>
        <v/>
      </c>
      <c r="BT15" s="262" t="str">
        <f ca="true">+IF(OFFSET('Water Data'!$D$28,0,10*ROW('Water Data'!D9))="","",OFFSET('Water Data'!$D$28,0,10*ROW('Water Data'!D9)))</f>
        <v/>
      </c>
      <c r="BU15" s="262" t="str">
        <f ca="true">+IF(OFFSET('Water Data'!$D$29,0,10*ROW('Water Data'!D9))="","",OFFSET('Water Data'!$D$29,0,10*ROW('Water Data'!D9)))</f>
        <v/>
      </c>
      <c r="BV15" s="262" t="str">
        <f ca="true">+IF(OFFSET('Water Data'!$E$27,0,10*ROW('Water Data'!E9))="","",OFFSET('Water Data'!$E$27,0,10*ROW('Water Data'!E9)))</f>
        <v/>
      </c>
      <c r="BW15" s="262" t="str">
        <f ca="true">+IF(OFFSET('Water Data'!$E$28,0,10*ROW('Water Data'!E9))="","",OFFSET('Water Data'!$E$28,0,10*ROW('Water Data'!E9)))</f>
        <v/>
      </c>
      <c r="BX15" s="262" t="str">
        <f ca="true">+IF(OFFSET('Water Data'!$E$29,0,10*ROW('Water Data'!E9))="","",OFFSET('Water Data'!$E$29,0,10*ROW('Water Data'!E9)))</f>
        <v/>
      </c>
      <c r="BY15" s="262" t="str">
        <f ca="true">+IF(OFFSET('Water Data'!$F$27,0,10*ROW('Water Data'!F9))="","",OFFSET('Water Data'!$F$27,0,10*ROW('Water Data'!F9)))</f>
        <v/>
      </c>
      <c r="BZ15" s="262" t="str">
        <f ca="true">+IF(OFFSET('Water Data'!$F$28,0,10*ROW('Water Data'!F9))="","",OFFSET('Water Data'!$F$28,0,10*ROW('Water Data'!F9)))</f>
        <v/>
      </c>
      <c r="CA15" s="262" t="str">
        <f ca="true">+IF(OFFSET('Water Data'!$F$29,0,10*ROW('Water Data'!F9))="","",OFFSET('Water Data'!$F$29,0,10*ROW('Water Data'!F9)))</f>
        <v/>
      </c>
      <c r="CB15" s="262" t="str">
        <f ca="true">+IF(OFFSET('Water Data'!$G$27,0,10*ROW('Water Data'!G9))="","",OFFSET('Water Data'!$G$27,0,10*ROW('Water Data'!G9)))</f>
        <v/>
      </c>
      <c r="CC15" s="262" t="str">
        <f ca="true">+IF(OFFSET('Water Data'!$G$28,0,10*ROW('Water Data'!G9))="","",OFFSET('Water Data'!$G$28,0,10*ROW('Water Data'!G9)))</f>
        <v/>
      </c>
      <c r="CD15" s="262" t="str">
        <f ca="true">+IF(OFFSET('Water Data'!$G$29,0,10*ROW('Water Data'!G9))="","",OFFSET('Water Data'!$G$29,0,10*ROW('Water Data'!G9)))</f>
        <v/>
      </c>
      <c r="CE15" s="262" t="str">
        <f ca="true">+IF(OFFSET('Water Data'!$H$27,0,10*ROW('Water Data'!H9))="","",OFFSET('Water Data'!$H$27,0,10*ROW('Water Data'!H9)))</f>
        <v/>
      </c>
      <c r="CF15" s="262" t="str">
        <f ca="true">+IF(OFFSET('Water Data'!$H$28,0,10*ROW('Water Data'!H9))="","",OFFSET('Water Data'!$H$28,0,10*ROW('Water Data'!H9)))</f>
        <v/>
      </c>
      <c r="CG15" s="262" t="str">
        <f ca="true">+IF(OFFSET('Water Data'!$H$29,0,10*ROW('Water Data'!H9))="","",OFFSET('Water Data'!$H$29,0,10*ROW('Water Data'!H9)))</f>
        <v/>
      </c>
      <c r="CH15" s="262" t="str">
        <f ca="true">+IF(OFFSET('Water Data'!$I$27,0,10*ROW('Water Data'!I9))="","",OFFSET('Water Data'!$I$27,0,10*ROW('Water Data'!I9)))</f>
        <v/>
      </c>
      <c r="CI15" s="262" t="str">
        <f ca="true">+IF(OFFSET('Water Data'!$I$28,0,10*ROW('Water Data'!I9))="","",OFFSET('Water Data'!$I$28,0,10*ROW('Water Data'!I9)))</f>
        <v/>
      </c>
      <c r="CJ15" s="262" t="str">
        <f ca="true">+IF(OFFSET('Water Data'!$I$29,0,10*ROW('Water Data'!I9))="","",OFFSET('Water Data'!$I$29,0,10*ROW('Water Data'!I9)))</f>
        <v/>
      </c>
      <c r="CK15" s="262" t="str">
        <f ca="true">+IF(OFFSET('Sanitation Data'!$D$28,0,10*ROW('Sanitation Data'!D9))="","",OFFSET('Sanitation Data'!$D$28,0,10*ROW('Sanitation Data'!D9)))</f>
        <v/>
      </c>
      <c r="CL15" s="262" t="str">
        <f ca="true">+IF(OFFSET('Sanitation Data'!$D$29,0,10*ROW('Sanitation Data'!D9))="","",OFFSET('Sanitation Data'!$D$29,0,10*ROW('Sanitation Data'!D9)))</f>
        <v/>
      </c>
      <c r="CM15" s="262" t="str">
        <f ca="true">+IF(OFFSET('Sanitation Data'!$D$30,0,10*ROW('Sanitation Data'!D9))="","",OFFSET('Sanitation Data'!$D$30,0,10*ROW('Sanitation Data'!D9)))</f>
        <v/>
      </c>
      <c r="CN15" s="262" t="str">
        <f ca="true">+IF(OFFSET('Sanitation Data'!$D$31,0,10*ROW('Sanitation Data'!D9))="","",OFFSET('Sanitation Data'!$D$31,0,10*ROW('Sanitation Data'!D9)))</f>
        <v/>
      </c>
      <c r="CO15" s="262" t="str">
        <f ca="true">+IF(OFFSET('Sanitation Data'!$D$32,0,10*ROW('Sanitation Data'!D9))="","",OFFSET('Sanitation Data'!$D$32,0,10*ROW('Sanitation Data'!D9)))</f>
        <v/>
      </c>
      <c r="CP15" s="262" t="str">
        <f ca="true">+IF(OFFSET('Sanitation Data'!$E$28,0,10*ROW('Sanitation Data'!E9))="","",OFFSET('Sanitation Data'!$E$28,0,10*ROW('Sanitation Data'!E9)))</f>
        <v/>
      </c>
      <c r="CQ15" s="262" t="str">
        <f ca="true">+IF(OFFSET('Sanitation Data'!$E$29,0,10*ROW('Sanitation Data'!E9))="","",OFFSET('Sanitation Data'!$E$29,0,10*ROW('Sanitation Data'!E9)))</f>
        <v/>
      </c>
      <c r="CR15" s="262" t="str">
        <f ca="true">+IF(OFFSET('Sanitation Data'!$E$30,0,10*ROW('Sanitation Data'!E9))="","",OFFSET('Sanitation Data'!$E$30,0,10*ROW('Sanitation Data'!E9)))</f>
        <v/>
      </c>
      <c r="CS15" s="262" t="str">
        <f ca="true">+IF(OFFSET('Sanitation Data'!$E$31,0,10*ROW('Sanitation Data'!E9))="","",OFFSET('Sanitation Data'!$E$31,0,10*ROW('Sanitation Data'!E9)))</f>
        <v/>
      </c>
      <c r="CT15" s="262" t="str">
        <f ca="true">+IF(OFFSET('Sanitation Data'!$E$32,0,10*ROW('Sanitation Data'!E9))="","",OFFSET('Sanitation Data'!$E$32,0,10*ROW('Sanitation Data'!E9)))</f>
        <v/>
      </c>
      <c r="CU15" s="262" t="str">
        <f ca="true">+IF(OFFSET('Sanitation Data'!$F$28,0,10*ROW('Sanitation Data'!F9))="","",OFFSET('Sanitation Data'!$F$28,0,10*ROW('Sanitation Data'!F9)))</f>
        <v/>
      </c>
      <c r="CV15" s="262" t="str">
        <f ca="true">+IF(OFFSET('Sanitation Data'!$F$29,0,10*ROW('Sanitation Data'!F9))="","",OFFSET('Sanitation Data'!$F$29,0,10*ROW('Sanitation Data'!F9)))</f>
        <v/>
      </c>
      <c r="CW15" s="262" t="str">
        <f ca="true">+IF(OFFSET('Sanitation Data'!$F$30,0,10*ROW('Sanitation Data'!F9))="","",OFFSET('Sanitation Data'!$F$30,0,10*ROW('Sanitation Data'!F9)))</f>
        <v/>
      </c>
      <c r="CX15" s="262" t="str">
        <f ca="true">+IF(OFFSET('Sanitation Data'!$F$31,0,10*ROW('Sanitation Data'!F9))="","",OFFSET('Sanitation Data'!$F$31,0,10*ROW('Sanitation Data'!F9)))</f>
        <v/>
      </c>
      <c r="CY15" s="262" t="str">
        <f ca="true">+IF(OFFSET('Sanitation Data'!$F$32,0,10*ROW('Sanitation Data'!F9))="","",OFFSET('Sanitation Data'!$F$32,0,10*ROW('Sanitation Data'!F9)))</f>
        <v/>
      </c>
      <c r="CZ15" s="262" t="str">
        <f ca="true">+IF(OFFSET('Sanitation Data'!$G$28,0,10*ROW('Sanitation Data'!G9))="","",OFFSET('Sanitation Data'!$G$28,0,10*ROW('Sanitation Data'!G9)))</f>
        <v/>
      </c>
      <c r="DA15" s="262" t="str">
        <f ca="true">+IF(OFFSET('Sanitation Data'!$G$29,0,10*ROW('Sanitation Data'!G9))="","",OFFSET('Sanitation Data'!$G$29,0,10*ROW('Sanitation Data'!G9)))</f>
        <v/>
      </c>
      <c r="DB15" s="262" t="str">
        <f ca="true">+IF(OFFSET('Sanitation Data'!$G$30,0,10*ROW('Sanitation Data'!G9))="","",OFFSET('Sanitation Data'!$G$30,0,10*ROW('Sanitation Data'!G9)))</f>
        <v/>
      </c>
      <c r="DC15" s="262" t="str">
        <f ca="true">+IF(OFFSET('Sanitation Data'!$G$31,0,10*ROW('Sanitation Data'!G9))="","",OFFSET('Sanitation Data'!$G$31,0,10*ROW('Sanitation Data'!G9)))</f>
        <v/>
      </c>
      <c r="DD15" s="262" t="str">
        <f ca="true">+IF(OFFSET('Sanitation Data'!$G$32,0,10*ROW('Sanitation Data'!G9))="","",OFFSET('Sanitation Data'!$G$32,0,10*ROW('Sanitation Data'!G9)))</f>
        <v/>
      </c>
      <c r="DE15" s="262" t="str">
        <f ca="true">+IF(OFFSET('Sanitation Data'!$H$28,0,10*ROW('Sanitation Data'!H9))="","",OFFSET('Sanitation Data'!$H$28,0,10*ROW('Sanitation Data'!H9)))</f>
        <v/>
      </c>
      <c r="DF15" s="262" t="str">
        <f ca="true">+IF(OFFSET('Sanitation Data'!$H$29,0,10*ROW('Sanitation Data'!H9))="","",OFFSET('Sanitation Data'!$H$29,0,10*ROW('Sanitation Data'!H9)))</f>
        <v/>
      </c>
      <c r="DG15" s="262" t="str">
        <f ca="true">+IF(OFFSET('Sanitation Data'!$H$30,0,10*ROW('Sanitation Data'!H9))="","",OFFSET('Sanitation Data'!$H$30,0,10*ROW('Sanitation Data'!H9)))</f>
        <v/>
      </c>
      <c r="DH15" s="262" t="str">
        <f ca="true">+IF(OFFSET('Sanitation Data'!$H$31,0,10*ROW('Sanitation Data'!H9))="","",OFFSET('Sanitation Data'!$H$31,0,10*ROW('Sanitation Data'!H9)))</f>
        <v/>
      </c>
      <c r="DI15" s="262" t="str">
        <f ca="true">+IF(OFFSET('Sanitation Data'!$H$32,0,10*ROW('Sanitation Data'!H9))="","",OFFSET('Sanitation Data'!$H$32,0,10*ROW('Sanitation Data'!H9)))</f>
        <v/>
      </c>
      <c r="DJ15" s="262" t="str">
        <f ca="true">+IF(OFFSET('Sanitation Data'!$I$28,0,10*ROW('Sanitation Data'!I9))="","",OFFSET('Sanitation Data'!$I$28,0,10*ROW('Sanitation Data'!I9)))</f>
        <v/>
      </c>
      <c r="DK15" s="262" t="str">
        <f ca="true">+IF(OFFSET('Sanitation Data'!$I$29,0,10*ROW('Sanitation Data'!I9))="","",OFFSET('Sanitation Data'!$I$29,0,10*ROW('Sanitation Data'!I9)))</f>
        <v/>
      </c>
      <c r="DL15" s="262" t="str">
        <f ca="true">+IF(OFFSET('Sanitation Data'!$I$30,0,10*ROW('Sanitation Data'!I9))="","",OFFSET('Sanitation Data'!$I$30,0,10*ROW('Sanitation Data'!I9)))</f>
        <v/>
      </c>
      <c r="DM15" s="262" t="str">
        <f ca="true">+IF(OFFSET('Sanitation Data'!$I$31,0,10*ROW('Sanitation Data'!I9))="","",OFFSET('Sanitation Data'!$I$31,0,10*ROW('Sanitation Data'!I9)))</f>
        <v/>
      </c>
      <c r="DN15" s="262" t="str">
        <f ca="true">+IF(OFFSET('Sanitation Data'!$I$32,0,10*ROW('Sanitation Data'!I9))="","",OFFSET('Sanitation Data'!$I$32,0,10*ROW('Sanitation Data'!I9)))</f>
        <v/>
      </c>
      <c r="DO15" s="262" t="str">
        <f ca="true">+IF(OFFSET('Hygiene Data'!$D$11,0,10*ROW('Hygiene Data'!D9))="","",OFFSET('Hygiene Data'!$D$11,0,10*ROW('Hygiene Data'!D9)))</f>
        <v/>
      </c>
      <c r="DP15" s="262" t="str">
        <f ca="true">+IF(OFFSET('Hygiene Data'!$D$12,0,10*ROW('Hygiene Data'!D9))="","",OFFSET('Hygiene Data'!$D$12,0,10*ROW('Hygiene Data'!D9)))</f>
        <v/>
      </c>
      <c r="DQ15" s="262" t="str">
        <f ca="true">+IF(OFFSET('Hygiene Data'!$D$13,0,10*ROW('Hygiene Data'!D9))="","",OFFSET('Hygiene Data'!$D$13,0,10*ROW('Hygiene Data'!D9)))</f>
        <v/>
      </c>
      <c r="DR15" s="262" t="str">
        <f ca="true">+IF(OFFSET('Hygiene Data'!$E$11,0,10*ROW('Hygiene Data'!E9))="","",OFFSET('Hygiene Data'!$E$11,0,10*ROW('Hygiene Data'!E9)))</f>
        <v/>
      </c>
      <c r="DS15" s="262" t="str">
        <f ca="true">+IF(OFFSET('Hygiene Data'!$E$12,0,10*ROW('Hygiene Data'!E9))="","",OFFSET('Hygiene Data'!$E$12,0,10*ROW('Hygiene Data'!E9)))</f>
        <v/>
      </c>
      <c r="DT15" s="262" t="str">
        <f ca="true">+IF(OFFSET('Hygiene Data'!$E$13,0,10*ROW('Hygiene Data'!E9))="","",OFFSET('Hygiene Data'!$E$13,0,10*ROW('Hygiene Data'!E9)))</f>
        <v/>
      </c>
      <c r="DU15" s="262" t="str">
        <f ca="true">+IF(OFFSET('Hygiene Data'!$F$11,0,10*ROW('Hygiene Data'!F9))="","",OFFSET('Hygiene Data'!$F$11,0,10*ROW('Hygiene Data'!F9)))</f>
        <v/>
      </c>
      <c r="DV15" s="262" t="str">
        <f ca="true">+IF(OFFSET('Hygiene Data'!$F$12,0,10*ROW('Hygiene Data'!F9))="","",OFFSET('Hygiene Data'!$F$12,0,10*ROW('Hygiene Data'!F9)))</f>
        <v/>
      </c>
      <c r="DW15" s="262" t="str">
        <f ca="true">+IF(OFFSET('Hygiene Data'!$F$13,0,10*ROW('Hygiene Data'!F9))="","",OFFSET('Hygiene Data'!$F$13,0,10*ROW('Hygiene Data'!F9)))</f>
        <v/>
      </c>
      <c r="DX15" s="262" t="str">
        <f ca="true">+IF(OFFSET('Hygiene Data'!$G$11,0,10*ROW('Hygiene Data'!G9))="","",OFFSET('Hygiene Data'!$G$11,0,10*ROW('Hygiene Data'!G9)))</f>
        <v/>
      </c>
      <c r="DY15" s="262" t="str">
        <f ca="true">+IF(OFFSET('Hygiene Data'!$G$12,0,10*ROW('Hygiene Data'!G9))="","",OFFSET('Hygiene Data'!$G$12,0,10*ROW('Hygiene Data'!G9)))</f>
        <v/>
      </c>
      <c r="DZ15" s="262" t="str">
        <f ca="true">+IF(OFFSET('Hygiene Data'!$G$13,0,10*ROW('Hygiene Data'!G9))="","",OFFSET('Hygiene Data'!$G$13,0,10*ROW('Hygiene Data'!G9)))</f>
        <v/>
      </c>
      <c r="EA15" s="262" t="str">
        <f ca="true">+IF(OFFSET('Hygiene Data'!$H$11,0,10*ROW('Hygiene Data'!H9))="","",OFFSET('Hygiene Data'!$H$11,0,10*ROW('Hygiene Data'!H9)))</f>
        <v/>
      </c>
      <c r="EB15" s="262" t="str">
        <f ca="true">+IF(OFFSET('Hygiene Data'!$H$12,0,10*ROW('Hygiene Data'!H9))="","",OFFSET('Hygiene Data'!$H$12,0,10*ROW('Hygiene Data'!H9)))</f>
        <v/>
      </c>
      <c r="EC15" s="262" t="str">
        <f ca="true">+IF(OFFSET('Hygiene Data'!$H$13,0,10*ROW('Hygiene Data'!H9))="","",OFFSET('Hygiene Data'!$H$13,0,10*ROW('Hygiene Data'!H9)))</f>
        <v/>
      </c>
      <c r="ED15" s="262" t="str">
        <f ca="true">+IF(OFFSET('Hygiene Data'!$I$11,0,10*ROW('Hygiene Data'!I9))="","",OFFSET('Hygiene Data'!$I$11,0,10*ROW('Hygiene Data'!I9)))</f>
        <v/>
      </c>
      <c r="EE15" s="262" t="str">
        <f ca="true">+IF(OFFSET('Hygiene Data'!$I$12,0,10*ROW('Hygiene Data'!I9))="","",OFFSET('Hygiene Data'!$I$12,0,10*ROW('Hygiene Data'!I9)))</f>
        <v/>
      </c>
      <c r="EF15" s="262"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18"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2"/>
      <c r="BS16" s="262" t="str">
        <f ca="true">+IF(OFFSET('Water Data'!$D$27,0,10*ROW('Water Data'!D10))="","",OFFSET('Water Data'!$D$27,0,10*ROW('Water Data'!D10)))</f>
        <v/>
      </c>
      <c r="BT16" s="262" t="str">
        <f ca="true">+IF(OFFSET('Water Data'!$D$28,0,10*ROW('Water Data'!D10))="","",OFFSET('Water Data'!$D$28,0,10*ROW('Water Data'!D10)))</f>
        <v/>
      </c>
      <c r="BU16" s="262" t="str">
        <f ca="true">+IF(OFFSET('Water Data'!$D$29,0,10*ROW('Water Data'!D10))="","",OFFSET('Water Data'!$D$29,0,10*ROW('Water Data'!D10)))</f>
        <v/>
      </c>
      <c r="BV16" s="262" t="str">
        <f ca="true">+IF(OFFSET('Water Data'!$E$27,0,10*ROW('Water Data'!E10))="","",OFFSET('Water Data'!$E$27,0,10*ROW('Water Data'!E10)))</f>
        <v/>
      </c>
      <c r="BW16" s="262" t="str">
        <f ca="true">+IF(OFFSET('Water Data'!$E$28,0,10*ROW('Water Data'!E10))="","",OFFSET('Water Data'!$E$28,0,10*ROW('Water Data'!E10)))</f>
        <v/>
      </c>
      <c r="BX16" s="262" t="str">
        <f ca="true">+IF(OFFSET('Water Data'!$E$29,0,10*ROW('Water Data'!E10))="","",OFFSET('Water Data'!$E$29,0,10*ROW('Water Data'!E10)))</f>
        <v/>
      </c>
      <c r="BY16" s="262" t="str">
        <f ca="true">+IF(OFFSET('Water Data'!$F$27,0,10*ROW('Water Data'!F10))="","",OFFSET('Water Data'!$F$27,0,10*ROW('Water Data'!F10)))</f>
        <v/>
      </c>
      <c r="BZ16" s="262" t="str">
        <f ca="true">+IF(OFFSET('Water Data'!$F$28,0,10*ROW('Water Data'!F10))="","",OFFSET('Water Data'!$F$28,0,10*ROW('Water Data'!F10)))</f>
        <v/>
      </c>
      <c r="CA16" s="262" t="str">
        <f ca="true">+IF(OFFSET('Water Data'!$F$29,0,10*ROW('Water Data'!F10))="","",OFFSET('Water Data'!$F$29,0,10*ROW('Water Data'!F10)))</f>
        <v/>
      </c>
      <c r="CB16" s="262" t="str">
        <f ca="true">+IF(OFFSET('Water Data'!$G$27,0,10*ROW('Water Data'!G10))="","",OFFSET('Water Data'!$G$27,0,10*ROW('Water Data'!G10)))</f>
        <v/>
      </c>
      <c r="CC16" s="262" t="str">
        <f ca="true">+IF(OFFSET('Water Data'!$G$28,0,10*ROW('Water Data'!G10))="","",OFFSET('Water Data'!$G$28,0,10*ROW('Water Data'!G10)))</f>
        <v/>
      </c>
      <c r="CD16" s="262" t="str">
        <f ca="true">+IF(OFFSET('Water Data'!$G$29,0,10*ROW('Water Data'!G10))="","",OFFSET('Water Data'!$G$29,0,10*ROW('Water Data'!G10)))</f>
        <v/>
      </c>
      <c r="CE16" s="262" t="str">
        <f ca="true">+IF(OFFSET('Water Data'!$H$27,0,10*ROW('Water Data'!H10))="","",OFFSET('Water Data'!$H$27,0,10*ROW('Water Data'!H10)))</f>
        <v/>
      </c>
      <c r="CF16" s="262" t="str">
        <f ca="true">+IF(OFFSET('Water Data'!$H$28,0,10*ROW('Water Data'!H10))="","",OFFSET('Water Data'!$H$28,0,10*ROW('Water Data'!H10)))</f>
        <v/>
      </c>
      <c r="CG16" s="262" t="str">
        <f ca="true">+IF(OFFSET('Water Data'!$H$29,0,10*ROW('Water Data'!H10))="","",OFFSET('Water Data'!$H$29,0,10*ROW('Water Data'!H10)))</f>
        <v/>
      </c>
      <c r="CH16" s="262" t="str">
        <f ca="true">+IF(OFFSET('Water Data'!$I$27,0,10*ROW('Water Data'!I10))="","",OFFSET('Water Data'!$I$27,0,10*ROW('Water Data'!I10)))</f>
        <v/>
      </c>
      <c r="CI16" s="262" t="str">
        <f ca="true">+IF(OFFSET('Water Data'!$I$28,0,10*ROW('Water Data'!I10))="","",OFFSET('Water Data'!$I$28,0,10*ROW('Water Data'!I10)))</f>
        <v/>
      </c>
      <c r="CJ16" s="262" t="str">
        <f ca="true">+IF(OFFSET('Water Data'!$I$29,0,10*ROW('Water Data'!I10))="","",OFFSET('Water Data'!$I$29,0,10*ROW('Water Data'!I10)))</f>
        <v/>
      </c>
      <c r="CK16" s="262" t="str">
        <f ca="true">+IF(OFFSET('Sanitation Data'!$D$28,0,10*ROW('Sanitation Data'!D10))="","",OFFSET('Sanitation Data'!$D$28,0,10*ROW('Sanitation Data'!D10)))</f>
        <v/>
      </c>
      <c r="CL16" s="262" t="str">
        <f ca="true">+IF(OFFSET('Sanitation Data'!$D$29,0,10*ROW('Sanitation Data'!D10))="","",OFFSET('Sanitation Data'!$D$29,0,10*ROW('Sanitation Data'!D10)))</f>
        <v/>
      </c>
      <c r="CM16" s="262" t="str">
        <f ca="true">+IF(OFFSET('Sanitation Data'!$D$30,0,10*ROW('Sanitation Data'!D10))="","",OFFSET('Sanitation Data'!$D$30,0,10*ROW('Sanitation Data'!D10)))</f>
        <v/>
      </c>
      <c r="CN16" s="262" t="str">
        <f ca="true">+IF(OFFSET('Sanitation Data'!$D$31,0,10*ROW('Sanitation Data'!D10))="","",OFFSET('Sanitation Data'!$D$31,0,10*ROW('Sanitation Data'!D10)))</f>
        <v/>
      </c>
      <c r="CO16" s="262" t="str">
        <f ca="true">+IF(OFFSET('Sanitation Data'!$D$32,0,10*ROW('Sanitation Data'!D10))="","",OFFSET('Sanitation Data'!$D$32,0,10*ROW('Sanitation Data'!D10)))</f>
        <v/>
      </c>
      <c r="CP16" s="262" t="str">
        <f ca="true">+IF(OFFSET('Sanitation Data'!$E$28,0,10*ROW('Sanitation Data'!E10))="","",OFFSET('Sanitation Data'!$E$28,0,10*ROW('Sanitation Data'!E10)))</f>
        <v/>
      </c>
      <c r="CQ16" s="262" t="str">
        <f ca="true">+IF(OFFSET('Sanitation Data'!$E$29,0,10*ROW('Sanitation Data'!E10))="","",OFFSET('Sanitation Data'!$E$29,0,10*ROW('Sanitation Data'!E10)))</f>
        <v/>
      </c>
      <c r="CR16" s="262" t="str">
        <f ca="true">+IF(OFFSET('Sanitation Data'!$E$30,0,10*ROW('Sanitation Data'!E10))="","",OFFSET('Sanitation Data'!$E$30,0,10*ROW('Sanitation Data'!E10)))</f>
        <v/>
      </c>
      <c r="CS16" s="262" t="str">
        <f ca="true">+IF(OFFSET('Sanitation Data'!$E$31,0,10*ROW('Sanitation Data'!E10))="","",OFFSET('Sanitation Data'!$E$31,0,10*ROW('Sanitation Data'!E10)))</f>
        <v/>
      </c>
      <c r="CT16" s="262" t="str">
        <f ca="true">+IF(OFFSET('Sanitation Data'!$E$32,0,10*ROW('Sanitation Data'!E10))="","",OFFSET('Sanitation Data'!$E$32,0,10*ROW('Sanitation Data'!E10)))</f>
        <v/>
      </c>
      <c r="CU16" s="262" t="str">
        <f ca="true">+IF(OFFSET('Sanitation Data'!$F$28,0,10*ROW('Sanitation Data'!F10))="","",OFFSET('Sanitation Data'!$F$28,0,10*ROW('Sanitation Data'!F10)))</f>
        <v/>
      </c>
      <c r="CV16" s="262" t="str">
        <f ca="true">+IF(OFFSET('Sanitation Data'!$F$29,0,10*ROW('Sanitation Data'!F10))="","",OFFSET('Sanitation Data'!$F$29,0,10*ROW('Sanitation Data'!F10)))</f>
        <v/>
      </c>
      <c r="CW16" s="262" t="str">
        <f ca="true">+IF(OFFSET('Sanitation Data'!$F$30,0,10*ROW('Sanitation Data'!F10))="","",OFFSET('Sanitation Data'!$F$30,0,10*ROW('Sanitation Data'!F10)))</f>
        <v/>
      </c>
      <c r="CX16" s="262" t="str">
        <f ca="true">+IF(OFFSET('Sanitation Data'!$F$31,0,10*ROW('Sanitation Data'!F10))="","",OFFSET('Sanitation Data'!$F$31,0,10*ROW('Sanitation Data'!F10)))</f>
        <v/>
      </c>
      <c r="CY16" s="262" t="str">
        <f ca="true">+IF(OFFSET('Sanitation Data'!$F$32,0,10*ROW('Sanitation Data'!F10))="","",OFFSET('Sanitation Data'!$F$32,0,10*ROW('Sanitation Data'!F10)))</f>
        <v/>
      </c>
      <c r="CZ16" s="262" t="str">
        <f ca="true">+IF(OFFSET('Sanitation Data'!$G$28,0,10*ROW('Sanitation Data'!G10))="","",OFFSET('Sanitation Data'!$G$28,0,10*ROW('Sanitation Data'!G10)))</f>
        <v/>
      </c>
      <c r="DA16" s="262" t="str">
        <f ca="true">+IF(OFFSET('Sanitation Data'!$G$29,0,10*ROW('Sanitation Data'!G10))="","",OFFSET('Sanitation Data'!$G$29,0,10*ROW('Sanitation Data'!G10)))</f>
        <v/>
      </c>
      <c r="DB16" s="262" t="str">
        <f ca="true">+IF(OFFSET('Sanitation Data'!$G$30,0,10*ROW('Sanitation Data'!G10))="","",OFFSET('Sanitation Data'!$G$30,0,10*ROW('Sanitation Data'!G10)))</f>
        <v/>
      </c>
      <c r="DC16" s="262" t="str">
        <f ca="true">+IF(OFFSET('Sanitation Data'!$G$31,0,10*ROW('Sanitation Data'!G10))="","",OFFSET('Sanitation Data'!$G$31,0,10*ROW('Sanitation Data'!G10)))</f>
        <v/>
      </c>
      <c r="DD16" s="262" t="str">
        <f ca="true">+IF(OFFSET('Sanitation Data'!$G$32,0,10*ROW('Sanitation Data'!G10))="","",OFFSET('Sanitation Data'!$G$32,0,10*ROW('Sanitation Data'!G10)))</f>
        <v/>
      </c>
      <c r="DE16" s="262" t="str">
        <f ca="true">+IF(OFFSET('Sanitation Data'!$H$28,0,10*ROW('Sanitation Data'!H10))="","",OFFSET('Sanitation Data'!$H$28,0,10*ROW('Sanitation Data'!H10)))</f>
        <v/>
      </c>
      <c r="DF16" s="262" t="str">
        <f ca="true">+IF(OFFSET('Sanitation Data'!$H$29,0,10*ROW('Sanitation Data'!H10))="","",OFFSET('Sanitation Data'!$H$29,0,10*ROW('Sanitation Data'!H10)))</f>
        <v/>
      </c>
      <c r="DG16" s="262" t="str">
        <f ca="true">+IF(OFFSET('Sanitation Data'!$H$30,0,10*ROW('Sanitation Data'!H10))="","",OFFSET('Sanitation Data'!$H$30,0,10*ROW('Sanitation Data'!H10)))</f>
        <v/>
      </c>
      <c r="DH16" s="262" t="str">
        <f ca="true">+IF(OFFSET('Sanitation Data'!$H$31,0,10*ROW('Sanitation Data'!H10))="","",OFFSET('Sanitation Data'!$H$31,0,10*ROW('Sanitation Data'!H10)))</f>
        <v/>
      </c>
      <c r="DI16" s="262" t="str">
        <f ca="true">+IF(OFFSET('Sanitation Data'!$H$32,0,10*ROW('Sanitation Data'!H10))="","",OFFSET('Sanitation Data'!$H$32,0,10*ROW('Sanitation Data'!H10)))</f>
        <v/>
      </c>
      <c r="DJ16" s="262" t="str">
        <f ca="true">+IF(OFFSET('Sanitation Data'!$I$28,0,10*ROW('Sanitation Data'!I10))="","",OFFSET('Sanitation Data'!$I$28,0,10*ROW('Sanitation Data'!I10)))</f>
        <v/>
      </c>
      <c r="DK16" s="262" t="str">
        <f ca="true">+IF(OFFSET('Sanitation Data'!$I$29,0,10*ROW('Sanitation Data'!I10))="","",OFFSET('Sanitation Data'!$I$29,0,10*ROW('Sanitation Data'!I10)))</f>
        <v/>
      </c>
      <c r="DL16" s="262" t="str">
        <f ca="true">+IF(OFFSET('Sanitation Data'!$I$30,0,10*ROW('Sanitation Data'!I10))="","",OFFSET('Sanitation Data'!$I$30,0,10*ROW('Sanitation Data'!I10)))</f>
        <v/>
      </c>
      <c r="DM16" s="262" t="str">
        <f ca="true">+IF(OFFSET('Sanitation Data'!$I$31,0,10*ROW('Sanitation Data'!I10))="","",OFFSET('Sanitation Data'!$I$31,0,10*ROW('Sanitation Data'!I10)))</f>
        <v/>
      </c>
      <c r="DN16" s="262" t="str">
        <f ca="true">+IF(OFFSET('Sanitation Data'!$I$32,0,10*ROW('Sanitation Data'!I10))="","",OFFSET('Sanitation Data'!$I$32,0,10*ROW('Sanitation Data'!I10)))</f>
        <v/>
      </c>
      <c r="DO16" s="262" t="str">
        <f ca="true">+IF(OFFSET('Hygiene Data'!$D$11,0,10*ROW('Hygiene Data'!D10))="","",OFFSET('Hygiene Data'!$D$11,0,10*ROW('Hygiene Data'!D10)))</f>
        <v/>
      </c>
      <c r="DP16" s="262" t="str">
        <f ca="true">+IF(OFFSET('Hygiene Data'!$D$12,0,10*ROW('Hygiene Data'!D10))="","",OFFSET('Hygiene Data'!$D$12,0,10*ROW('Hygiene Data'!D10)))</f>
        <v/>
      </c>
      <c r="DQ16" s="262" t="str">
        <f ca="true">+IF(OFFSET('Hygiene Data'!$D$13,0,10*ROW('Hygiene Data'!D10))="","",OFFSET('Hygiene Data'!$D$13,0,10*ROW('Hygiene Data'!D10)))</f>
        <v/>
      </c>
      <c r="DR16" s="262" t="str">
        <f ca="true">+IF(OFFSET('Hygiene Data'!$E$11,0,10*ROW('Hygiene Data'!E10))="","",OFFSET('Hygiene Data'!$E$11,0,10*ROW('Hygiene Data'!E10)))</f>
        <v/>
      </c>
      <c r="DS16" s="262" t="str">
        <f ca="true">+IF(OFFSET('Hygiene Data'!$E$12,0,10*ROW('Hygiene Data'!E10))="","",OFFSET('Hygiene Data'!$E$12,0,10*ROW('Hygiene Data'!E10)))</f>
        <v/>
      </c>
      <c r="DT16" s="262" t="str">
        <f ca="true">+IF(OFFSET('Hygiene Data'!$E$13,0,10*ROW('Hygiene Data'!E10))="","",OFFSET('Hygiene Data'!$E$13,0,10*ROW('Hygiene Data'!E10)))</f>
        <v/>
      </c>
      <c r="DU16" s="262" t="str">
        <f ca="true">+IF(OFFSET('Hygiene Data'!$F$11,0,10*ROW('Hygiene Data'!F10))="","",OFFSET('Hygiene Data'!$F$11,0,10*ROW('Hygiene Data'!F10)))</f>
        <v/>
      </c>
      <c r="DV16" s="262" t="str">
        <f ca="true">+IF(OFFSET('Hygiene Data'!$F$12,0,10*ROW('Hygiene Data'!F10))="","",OFFSET('Hygiene Data'!$F$12,0,10*ROW('Hygiene Data'!F10)))</f>
        <v/>
      </c>
      <c r="DW16" s="262" t="str">
        <f ca="true">+IF(OFFSET('Hygiene Data'!$F$13,0,10*ROW('Hygiene Data'!F10))="","",OFFSET('Hygiene Data'!$F$13,0,10*ROW('Hygiene Data'!F10)))</f>
        <v/>
      </c>
      <c r="DX16" s="262" t="str">
        <f ca="true">+IF(OFFSET('Hygiene Data'!$G$11,0,10*ROW('Hygiene Data'!G10))="","",OFFSET('Hygiene Data'!$G$11,0,10*ROW('Hygiene Data'!G10)))</f>
        <v/>
      </c>
      <c r="DY16" s="262" t="str">
        <f ca="true">+IF(OFFSET('Hygiene Data'!$G$12,0,10*ROW('Hygiene Data'!G10))="","",OFFSET('Hygiene Data'!$G$12,0,10*ROW('Hygiene Data'!G10)))</f>
        <v/>
      </c>
      <c r="DZ16" s="262" t="str">
        <f ca="true">+IF(OFFSET('Hygiene Data'!$G$13,0,10*ROW('Hygiene Data'!G10))="","",OFFSET('Hygiene Data'!$G$13,0,10*ROW('Hygiene Data'!G10)))</f>
        <v/>
      </c>
      <c r="EA16" s="262" t="str">
        <f ca="true">+IF(OFFSET('Hygiene Data'!$H$11,0,10*ROW('Hygiene Data'!H10))="","",OFFSET('Hygiene Data'!$H$11,0,10*ROW('Hygiene Data'!H10)))</f>
        <v/>
      </c>
      <c r="EB16" s="262" t="str">
        <f ca="true">+IF(OFFSET('Hygiene Data'!$H$12,0,10*ROW('Hygiene Data'!H10))="","",OFFSET('Hygiene Data'!$H$12,0,10*ROW('Hygiene Data'!H10)))</f>
        <v/>
      </c>
      <c r="EC16" s="262" t="str">
        <f ca="true">+IF(OFFSET('Hygiene Data'!$H$13,0,10*ROW('Hygiene Data'!H10))="","",OFFSET('Hygiene Data'!$H$13,0,10*ROW('Hygiene Data'!H10)))</f>
        <v/>
      </c>
      <c r="ED16" s="262" t="str">
        <f ca="true">+IF(OFFSET('Hygiene Data'!$I$11,0,10*ROW('Hygiene Data'!I10))="","",OFFSET('Hygiene Data'!$I$11,0,10*ROW('Hygiene Data'!I10)))</f>
        <v/>
      </c>
      <c r="EE16" s="262" t="str">
        <f ca="true">+IF(OFFSET('Hygiene Data'!$I$12,0,10*ROW('Hygiene Data'!I10))="","",OFFSET('Hygiene Data'!$I$12,0,10*ROW('Hygiene Data'!I10)))</f>
        <v/>
      </c>
      <c r="EF16" s="262"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18"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2"/>
      <c r="BS17" s="262" t="str">
        <f ca="true">+IF(OFFSET('Water Data'!$D$27,0,10*ROW('Water Data'!D11))="","",OFFSET('Water Data'!$D$27,0,10*ROW('Water Data'!D11)))</f>
        <v/>
      </c>
      <c r="BT17" s="262" t="str">
        <f ca="true">+IF(OFFSET('Water Data'!$D$28,0,10*ROW('Water Data'!D11))="","",OFFSET('Water Data'!$D$28,0,10*ROW('Water Data'!D11)))</f>
        <v/>
      </c>
      <c r="BU17" s="262" t="str">
        <f ca="true">+IF(OFFSET('Water Data'!$D$29,0,10*ROW('Water Data'!D11))="","",OFFSET('Water Data'!$D$29,0,10*ROW('Water Data'!D11)))</f>
        <v/>
      </c>
      <c r="BV17" s="262" t="str">
        <f ca="true">+IF(OFFSET('Water Data'!$E$27,0,10*ROW('Water Data'!E11))="","",OFFSET('Water Data'!$E$27,0,10*ROW('Water Data'!E11)))</f>
        <v/>
      </c>
      <c r="BW17" s="262" t="str">
        <f ca="true">+IF(OFFSET('Water Data'!$E$28,0,10*ROW('Water Data'!E11))="","",OFFSET('Water Data'!$E$28,0,10*ROW('Water Data'!E11)))</f>
        <v/>
      </c>
      <c r="BX17" s="262" t="str">
        <f ca="true">+IF(OFFSET('Water Data'!$E$29,0,10*ROW('Water Data'!E11))="","",OFFSET('Water Data'!$E$29,0,10*ROW('Water Data'!E11)))</f>
        <v/>
      </c>
      <c r="BY17" s="262" t="str">
        <f ca="true">+IF(OFFSET('Water Data'!$F$27,0,10*ROW('Water Data'!F11))="","",OFFSET('Water Data'!$F$27,0,10*ROW('Water Data'!F11)))</f>
        <v/>
      </c>
      <c r="BZ17" s="262" t="str">
        <f ca="true">+IF(OFFSET('Water Data'!$F$28,0,10*ROW('Water Data'!F11))="","",OFFSET('Water Data'!$F$28,0,10*ROW('Water Data'!F11)))</f>
        <v/>
      </c>
      <c r="CA17" s="262" t="str">
        <f ca="true">+IF(OFFSET('Water Data'!$F$29,0,10*ROW('Water Data'!F11))="","",OFFSET('Water Data'!$F$29,0,10*ROW('Water Data'!F11)))</f>
        <v/>
      </c>
      <c r="CB17" s="262" t="str">
        <f ca="true">+IF(OFFSET('Water Data'!$G$27,0,10*ROW('Water Data'!G11))="","",OFFSET('Water Data'!$G$27,0,10*ROW('Water Data'!G11)))</f>
        <v/>
      </c>
      <c r="CC17" s="262" t="str">
        <f ca="true">+IF(OFFSET('Water Data'!$G$28,0,10*ROW('Water Data'!G11))="","",OFFSET('Water Data'!$G$28,0,10*ROW('Water Data'!G11)))</f>
        <v/>
      </c>
      <c r="CD17" s="262" t="str">
        <f ca="true">+IF(OFFSET('Water Data'!$G$29,0,10*ROW('Water Data'!G11))="","",OFFSET('Water Data'!$G$29,0,10*ROW('Water Data'!G11)))</f>
        <v/>
      </c>
      <c r="CE17" s="262" t="str">
        <f ca="true">+IF(OFFSET('Water Data'!$H$27,0,10*ROW('Water Data'!H11))="","",OFFSET('Water Data'!$H$27,0,10*ROW('Water Data'!H11)))</f>
        <v/>
      </c>
      <c r="CF17" s="262" t="str">
        <f ca="true">+IF(OFFSET('Water Data'!$H$28,0,10*ROW('Water Data'!H11))="","",OFFSET('Water Data'!$H$28,0,10*ROW('Water Data'!H11)))</f>
        <v/>
      </c>
      <c r="CG17" s="262" t="str">
        <f ca="true">+IF(OFFSET('Water Data'!$H$29,0,10*ROW('Water Data'!H11))="","",OFFSET('Water Data'!$H$29,0,10*ROW('Water Data'!H11)))</f>
        <v/>
      </c>
      <c r="CH17" s="262" t="str">
        <f ca="true">+IF(OFFSET('Water Data'!$I$27,0,10*ROW('Water Data'!I11))="","",OFFSET('Water Data'!$I$27,0,10*ROW('Water Data'!I11)))</f>
        <v/>
      </c>
      <c r="CI17" s="262" t="str">
        <f ca="true">+IF(OFFSET('Water Data'!$I$28,0,10*ROW('Water Data'!I11))="","",OFFSET('Water Data'!$I$28,0,10*ROW('Water Data'!I11)))</f>
        <v/>
      </c>
      <c r="CJ17" s="262" t="str">
        <f ca="true">+IF(OFFSET('Water Data'!$I$29,0,10*ROW('Water Data'!I11))="","",OFFSET('Water Data'!$I$29,0,10*ROW('Water Data'!I11)))</f>
        <v/>
      </c>
      <c r="CK17" s="262" t="str">
        <f ca="true">+IF(OFFSET('Sanitation Data'!$D$28,0,10*ROW('Sanitation Data'!D11))="","",OFFSET('Sanitation Data'!$D$28,0,10*ROW('Sanitation Data'!D11)))</f>
        <v/>
      </c>
      <c r="CL17" s="262" t="str">
        <f ca="true">+IF(OFFSET('Sanitation Data'!$D$29,0,10*ROW('Sanitation Data'!D11))="","",OFFSET('Sanitation Data'!$D$29,0,10*ROW('Sanitation Data'!D11)))</f>
        <v/>
      </c>
      <c r="CM17" s="262" t="str">
        <f ca="true">+IF(OFFSET('Sanitation Data'!$D$30,0,10*ROW('Sanitation Data'!D11))="","",OFFSET('Sanitation Data'!$D$30,0,10*ROW('Sanitation Data'!D11)))</f>
        <v/>
      </c>
      <c r="CN17" s="262" t="str">
        <f ca="true">+IF(OFFSET('Sanitation Data'!$D$31,0,10*ROW('Sanitation Data'!D11))="","",OFFSET('Sanitation Data'!$D$31,0,10*ROW('Sanitation Data'!D11)))</f>
        <v/>
      </c>
      <c r="CO17" s="262" t="str">
        <f ca="true">+IF(OFFSET('Sanitation Data'!$D$32,0,10*ROW('Sanitation Data'!D11))="","",OFFSET('Sanitation Data'!$D$32,0,10*ROW('Sanitation Data'!D11)))</f>
        <v/>
      </c>
      <c r="CP17" s="262" t="str">
        <f ca="true">+IF(OFFSET('Sanitation Data'!$E$28,0,10*ROW('Sanitation Data'!E11))="","",OFFSET('Sanitation Data'!$E$28,0,10*ROW('Sanitation Data'!E11)))</f>
        <v/>
      </c>
      <c r="CQ17" s="262" t="str">
        <f ca="true">+IF(OFFSET('Sanitation Data'!$E$29,0,10*ROW('Sanitation Data'!E11))="","",OFFSET('Sanitation Data'!$E$29,0,10*ROW('Sanitation Data'!E11)))</f>
        <v/>
      </c>
      <c r="CR17" s="262" t="str">
        <f ca="true">+IF(OFFSET('Sanitation Data'!$E$30,0,10*ROW('Sanitation Data'!E11))="","",OFFSET('Sanitation Data'!$E$30,0,10*ROW('Sanitation Data'!E11)))</f>
        <v/>
      </c>
      <c r="CS17" s="262" t="str">
        <f ca="true">+IF(OFFSET('Sanitation Data'!$E$31,0,10*ROW('Sanitation Data'!E11))="","",OFFSET('Sanitation Data'!$E$31,0,10*ROW('Sanitation Data'!E11)))</f>
        <v/>
      </c>
      <c r="CT17" s="262" t="str">
        <f ca="true">+IF(OFFSET('Sanitation Data'!$E$32,0,10*ROW('Sanitation Data'!E11))="","",OFFSET('Sanitation Data'!$E$32,0,10*ROW('Sanitation Data'!E11)))</f>
        <v/>
      </c>
      <c r="CU17" s="262" t="str">
        <f ca="true">+IF(OFFSET('Sanitation Data'!$F$28,0,10*ROW('Sanitation Data'!F11))="","",OFFSET('Sanitation Data'!$F$28,0,10*ROW('Sanitation Data'!F11)))</f>
        <v/>
      </c>
      <c r="CV17" s="262" t="str">
        <f ca="true">+IF(OFFSET('Sanitation Data'!$F$29,0,10*ROW('Sanitation Data'!F11))="","",OFFSET('Sanitation Data'!$F$29,0,10*ROW('Sanitation Data'!F11)))</f>
        <v/>
      </c>
      <c r="CW17" s="262" t="str">
        <f ca="true">+IF(OFFSET('Sanitation Data'!$F$30,0,10*ROW('Sanitation Data'!F11))="","",OFFSET('Sanitation Data'!$F$30,0,10*ROW('Sanitation Data'!F11)))</f>
        <v/>
      </c>
      <c r="CX17" s="262" t="str">
        <f ca="true">+IF(OFFSET('Sanitation Data'!$F$31,0,10*ROW('Sanitation Data'!F11))="","",OFFSET('Sanitation Data'!$F$31,0,10*ROW('Sanitation Data'!F11)))</f>
        <v/>
      </c>
      <c r="CY17" s="262" t="str">
        <f ca="true">+IF(OFFSET('Sanitation Data'!$F$32,0,10*ROW('Sanitation Data'!F11))="","",OFFSET('Sanitation Data'!$F$32,0,10*ROW('Sanitation Data'!F11)))</f>
        <v/>
      </c>
      <c r="CZ17" s="262" t="str">
        <f ca="true">+IF(OFFSET('Sanitation Data'!$G$28,0,10*ROW('Sanitation Data'!G11))="","",OFFSET('Sanitation Data'!$G$28,0,10*ROW('Sanitation Data'!G11)))</f>
        <v/>
      </c>
      <c r="DA17" s="262" t="str">
        <f ca="true">+IF(OFFSET('Sanitation Data'!$G$29,0,10*ROW('Sanitation Data'!G11))="","",OFFSET('Sanitation Data'!$G$29,0,10*ROW('Sanitation Data'!G11)))</f>
        <v/>
      </c>
      <c r="DB17" s="262" t="str">
        <f ca="true">+IF(OFFSET('Sanitation Data'!$G$30,0,10*ROW('Sanitation Data'!G11))="","",OFFSET('Sanitation Data'!$G$30,0,10*ROW('Sanitation Data'!G11)))</f>
        <v/>
      </c>
      <c r="DC17" s="262" t="str">
        <f ca="true">+IF(OFFSET('Sanitation Data'!$G$31,0,10*ROW('Sanitation Data'!G11))="","",OFFSET('Sanitation Data'!$G$31,0,10*ROW('Sanitation Data'!G11)))</f>
        <v/>
      </c>
      <c r="DD17" s="262" t="str">
        <f ca="true">+IF(OFFSET('Sanitation Data'!$G$32,0,10*ROW('Sanitation Data'!G11))="","",OFFSET('Sanitation Data'!$G$32,0,10*ROW('Sanitation Data'!G11)))</f>
        <v/>
      </c>
      <c r="DE17" s="262" t="str">
        <f ca="true">+IF(OFFSET('Sanitation Data'!$H$28,0,10*ROW('Sanitation Data'!H11))="","",OFFSET('Sanitation Data'!$H$28,0,10*ROW('Sanitation Data'!H11)))</f>
        <v/>
      </c>
      <c r="DF17" s="262" t="str">
        <f ca="true">+IF(OFFSET('Sanitation Data'!$H$29,0,10*ROW('Sanitation Data'!H11))="","",OFFSET('Sanitation Data'!$H$29,0,10*ROW('Sanitation Data'!H11)))</f>
        <v/>
      </c>
      <c r="DG17" s="262" t="str">
        <f ca="true">+IF(OFFSET('Sanitation Data'!$H$30,0,10*ROW('Sanitation Data'!H11))="","",OFFSET('Sanitation Data'!$H$30,0,10*ROW('Sanitation Data'!H11)))</f>
        <v/>
      </c>
      <c r="DH17" s="262" t="str">
        <f ca="true">+IF(OFFSET('Sanitation Data'!$H$31,0,10*ROW('Sanitation Data'!H11))="","",OFFSET('Sanitation Data'!$H$31,0,10*ROW('Sanitation Data'!H11)))</f>
        <v/>
      </c>
      <c r="DI17" s="262" t="str">
        <f ca="true">+IF(OFFSET('Sanitation Data'!$H$32,0,10*ROW('Sanitation Data'!H11))="","",OFFSET('Sanitation Data'!$H$32,0,10*ROW('Sanitation Data'!H11)))</f>
        <v/>
      </c>
      <c r="DJ17" s="262" t="str">
        <f ca="true">+IF(OFFSET('Sanitation Data'!$I$28,0,10*ROW('Sanitation Data'!I11))="","",OFFSET('Sanitation Data'!$I$28,0,10*ROW('Sanitation Data'!I11)))</f>
        <v/>
      </c>
      <c r="DK17" s="262" t="str">
        <f ca="true">+IF(OFFSET('Sanitation Data'!$I$29,0,10*ROW('Sanitation Data'!I11))="","",OFFSET('Sanitation Data'!$I$29,0,10*ROW('Sanitation Data'!I11)))</f>
        <v/>
      </c>
      <c r="DL17" s="262" t="str">
        <f ca="true">+IF(OFFSET('Sanitation Data'!$I$30,0,10*ROW('Sanitation Data'!I11))="","",OFFSET('Sanitation Data'!$I$30,0,10*ROW('Sanitation Data'!I11)))</f>
        <v/>
      </c>
      <c r="DM17" s="262" t="str">
        <f ca="true">+IF(OFFSET('Sanitation Data'!$I$31,0,10*ROW('Sanitation Data'!I11))="","",OFFSET('Sanitation Data'!$I$31,0,10*ROW('Sanitation Data'!I11)))</f>
        <v/>
      </c>
      <c r="DN17" s="262" t="str">
        <f ca="true">+IF(OFFSET('Sanitation Data'!$I$32,0,10*ROW('Sanitation Data'!I11))="","",OFFSET('Sanitation Data'!$I$32,0,10*ROW('Sanitation Data'!I11)))</f>
        <v/>
      </c>
      <c r="DO17" s="262" t="str">
        <f ca="true">+IF(OFFSET('Hygiene Data'!$D$11,0,10*ROW('Hygiene Data'!D11))="","",OFFSET('Hygiene Data'!$D$11,0,10*ROW('Hygiene Data'!D11)))</f>
        <v/>
      </c>
      <c r="DP17" s="262" t="str">
        <f ca="true">+IF(OFFSET('Hygiene Data'!$D$12,0,10*ROW('Hygiene Data'!D11))="","",OFFSET('Hygiene Data'!$D$12,0,10*ROW('Hygiene Data'!D11)))</f>
        <v/>
      </c>
      <c r="DQ17" s="262" t="str">
        <f ca="true">+IF(OFFSET('Hygiene Data'!$D$13,0,10*ROW('Hygiene Data'!D11))="","",OFFSET('Hygiene Data'!$D$13,0,10*ROW('Hygiene Data'!D11)))</f>
        <v/>
      </c>
      <c r="DR17" s="262" t="str">
        <f ca="true">+IF(OFFSET('Hygiene Data'!$E$11,0,10*ROW('Hygiene Data'!E11))="","",OFFSET('Hygiene Data'!$E$11,0,10*ROW('Hygiene Data'!E11)))</f>
        <v/>
      </c>
      <c r="DS17" s="262" t="str">
        <f ca="true">+IF(OFFSET('Hygiene Data'!$E$12,0,10*ROW('Hygiene Data'!E11))="","",OFFSET('Hygiene Data'!$E$12,0,10*ROW('Hygiene Data'!E11)))</f>
        <v/>
      </c>
      <c r="DT17" s="262" t="str">
        <f ca="true">+IF(OFFSET('Hygiene Data'!$E$13,0,10*ROW('Hygiene Data'!E11))="","",OFFSET('Hygiene Data'!$E$13,0,10*ROW('Hygiene Data'!E11)))</f>
        <v/>
      </c>
      <c r="DU17" s="262" t="str">
        <f ca="true">+IF(OFFSET('Hygiene Data'!$F$11,0,10*ROW('Hygiene Data'!F11))="","",OFFSET('Hygiene Data'!$F$11,0,10*ROW('Hygiene Data'!F11)))</f>
        <v/>
      </c>
      <c r="DV17" s="262" t="str">
        <f ca="true">+IF(OFFSET('Hygiene Data'!$F$12,0,10*ROW('Hygiene Data'!F11))="","",OFFSET('Hygiene Data'!$F$12,0,10*ROW('Hygiene Data'!F11)))</f>
        <v/>
      </c>
      <c r="DW17" s="262" t="str">
        <f ca="true">+IF(OFFSET('Hygiene Data'!$F$13,0,10*ROW('Hygiene Data'!F11))="","",OFFSET('Hygiene Data'!$F$13,0,10*ROW('Hygiene Data'!F11)))</f>
        <v/>
      </c>
      <c r="DX17" s="262" t="str">
        <f ca="true">+IF(OFFSET('Hygiene Data'!$G$11,0,10*ROW('Hygiene Data'!G11))="","",OFFSET('Hygiene Data'!$G$11,0,10*ROW('Hygiene Data'!G11)))</f>
        <v/>
      </c>
      <c r="DY17" s="262" t="str">
        <f ca="true">+IF(OFFSET('Hygiene Data'!$G$12,0,10*ROW('Hygiene Data'!G11))="","",OFFSET('Hygiene Data'!$G$12,0,10*ROW('Hygiene Data'!G11)))</f>
        <v/>
      </c>
      <c r="DZ17" s="262" t="str">
        <f ca="true">+IF(OFFSET('Hygiene Data'!$G$13,0,10*ROW('Hygiene Data'!G11))="","",OFFSET('Hygiene Data'!$G$13,0,10*ROW('Hygiene Data'!G11)))</f>
        <v/>
      </c>
      <c r="EA17" s="262" t="str">
        <f ca="true">+IF(OFFSET('Hygiene Data'!$H$11,0,10*ROW('Hygiene Data'!H11))="","",OFFSET('Hygiene Data'!$H$11,0,10*ROW('Hygiene Data'!H11)))</f>
        <v/>
      </c>
      <c r="EB17" s="262" t="str">
        <f ca="true">+IF(OFFSET('Hygiene Data'!$H$12,0,10*ROW('Hygiene Data'!H11))="","",OFFSET('Hygiene Data'!$H$12,0,10*ROW('Hygiene Data'!H11)))</f>
        <v/>
      </c>
      <c r="EC17" s="262" t="str">
        <f ca="true">+IF(OFFSET('Hygiene Data'!$H$13,0,10*ROW('Hygiene Data'!H11))="","",OFFSET('Hygiene Data'!$H$13,0,10*ROW('Hygiene Data'!H11)))</f>
        <v/>
      </c>
      <c r="ED17" s="262" t="str">
        <f ca="true">+IF(OFFSET('Hygiene Data'!$I$11,0,10*ROW('Hygiene Data'!I11))="","",OFFSET('Hygiene Data'!$I$11,0,10*ROW('Hygiene Data'!I11)))</f>
        <v/>
      </c>
      <c r="EE17" s="262" t="str">
        <f ca="true">+IF(OFFSET('Hygiene Data'!$I$12,0,10*ROW('Hygiene Data'!I11))="","",OFFSET('Hygiene Data'!$I$12,0,10*ROW('Hygiene Data'!I11)))</f>
        <v/>
      </c>
      <c r="EF17" s="262"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18"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2"/>
      <c r="BS18" s="262" t="str">
        <f ca="true">+IF(OFFSET('Water Data'!$D$27,0,10*ROW('Water Data'!D12))="","",OFFSET('Water Data'!$D$27,0,10*ROW('Water Data'!D12)))</f>
        <v/>
      </c>
      <c r="BT18" s="262" t="str">
        <f ca="true">+IF(OFFSET('Water Data'!$D$28,0,10*ROW('Water Data'!D12))="","",OFFSET('Water Data'!$D$28,0,10*ROW('Water Data'!D12)))</f>
        <v/>
      </c>
      <c r="BU18" s="262" t="str">
        <f ca="true">+IF(OFFSET('Water Data'!$D$29,0,10*ROW('Water Data'!D12))="","",OFFSET('Water Data'!$D$29,0,10*ROW('Water Data'!D12)))</f>
        <v/>
      </c>
      <c r="BV18" s="262" t="str">
        <f ca="true">+IF(OFFSET('Water Data'!$E$27,0,10*ROW('Water Data'!E12))="","",OFFSET('Water Data'!$E$27,0,10*ROW('Water Data'!E12)))</f>
        <v/>
      </c>
      <c r="BW18" s="262" t="str">
        <f ca="true">+IF(OFFSET('Water Data'!$E$28,0,10*ROW('Water Data'!E12))="","",OFFSET('Water Data'!$E$28,0,10*ROW('Water Data'!E12)))</f>
        <v/>
      </c>
      <c r="BX18" s="262" t="str">
        <f ca="true">+IF(OFFSET('Water Data'!$E$29,0,10*ROW('Water Data'!E12))="","",OFFSET('Water Data'!$E$29,0,10*ROW('Water Data'!E12)))</f>
        <v/>
      </c>
      <c r="BY18" s="262" t="str">
        <f ca="true">+IF(OFFSET('Water Data'!$F$27,0,10*ROW('Water Data'!F12))="","",OFFSET('Water Data'!$F$27,0,10*ROW('Water Data'!F12)))</f>
        <v/>
      </c>
      <c r="BZ18" s="262" t="str">
        <f ca="true">+IF(OFFSET('Water Data'!$F$28,0,10*ROW('Water Data'!F12))="","",OFFSET('Water Data'!$F$28,0,10*ROW('Water Data'!F12)))</f>
        <v/>
      </c>
      <c r="CA18" s="262" t="str">
        <f ca="true">+IF(OFFSET('Water Data'!$F$29,0,10*ROW('Water Data'!F12))="","",OFFSET('Water Data'!$F$29,0,10*ROW('Water Data'!F12)))</f>
        <v/>
      </c>
      <c r="CB18" s="262" t="str">
        <f ca="true">+IF(OFFSET('Water Data'!$G$27,0,10*ROW('Water Data'!G12))="","",OFFSET('Water Data'!$G$27,0,10*ROW('Water Data'!G12)))</f>
        <v/>
      </c>
      <c r="CC18" s="262" t="str">
        <f ca="true">+IF(OFFSET('Water Data'!$G$28,0,10*ROW('Water Data'!G12))="","",OFFSET('Water Data'!$G$28,0,10*ROW('Water Data'!G12)))</f>
        <v/>
      </c>
      <c r="CD18" s="262" t="str">
        <f ca="true">+IF(OFFSET('Water Data'!$G$29,0,10*ROW('Water Data'!G12))="","",OFFSET('Water Data'!$G$29,0,10*ROW('Water Data'!G12)))</f>
        <v/>
      </c>
      <c r="CE18" s="262" t="str">
        <f ca="true">+IF(OFFSET('Water Data'!$H$27,0,10*ROW('Water Data'!H12))="","",OFFSET('Water Data'!$H$27,0,10*ROW('Water Data'!H12)))</f>
        <v/>
      </c>
      <c r="CF18" s="262" t="str">
        <f ca="true">+IF(OFFSET('Water Data'!$H$28,0,10*ROW('Water Data'!H12))="","",OFFSET('Water Data'!$H$28,0,10*ROW('Water Data'!H12)))</f>
        <v/>
      </c>
      <c r="CG18" s="262" t="str">
        <f ca="true">+IF(OFFSET('Water Data'!$H$29,0,10*ROW('Water Data'!H12))="","",OFFSET('Water Data'!$H$29,0,10*ROW('Water Data'!H12)))</f>
        <v/>
      </c>
      <c r="CH18" s="262" t="str">
        <f ca="true">+IF(OFFSET('Water Data'!$I$27,0,10*ROW('Water Data'!I12))="","",OFFSET('Water Data'!$I$27,0,10*ROW('Water Data'!I12)))</f>
        <v/>
      </c>
      <c r="CI18" s="262" t="str">
        <f ca="true">+IF(OFFSET('Water Data'!$I$28,0,10*ROW('Water Data'!I12))="","",OFFSET('Water Data'!$I$28,0,10*ROW('Water Data'!I12)))</f>
        <v/>
      </c>
      <c r="CJ18" s="262" t="str">
        <f ca="true">+IF(OFFSET('Water Data'!$I$29,0,10*ROW('Water Data'!I12))="","",OFFSET('Water Data'!$I$29,0,10*ROW('Water Data'!I12)))</f>
        <v/>
      </c>
      <c r="CK18" s="262" t="str">
        <f ca="true">+IF(OFFSET('Sanitation Data'!$D$28,0,10*ROW('Sanitation Data'!D12))="","",OFFSET('Sanitation Data'!$D$28,0,10*ROW('Sanitation Data'!D12)))</f>
        <v/>
      </c>
      <c r="CL18" s="262" t="str">
        <f ca="true">+IF(OFFSET('Sanitation Data'!$D$29,0,10*ROW('Sanitation Data'!D12))="","",OFFSET('Sanitation Data'!$D$29,0,10*ROW('Sanitation Data'!D12)))</f>
        <v/>
      </c>
      <c r="CM18" s="262" t="str">
        <f ca="true">+IF(OFFSET('Sanitation Data'!$D$30,0,10*ROW('Sanitation Data'!D12))="","",OFFSET('Sanitation Data'!$D$30,0,10*ROW('Sanitation Data'!D12)))</f>
        <v/>
      </c>
      <c r="CN18" s="262" t="str">
        <f ca="true">+IF(OFFSET('Sanitation Data'!$D$31,0,10*ROW('Sanitation Data'!D12))="","",OFFSET('Sanitation Data'!$D$31,0,10*ROW('Sanitation Data'!D12)))</f>
        <v/>
      </c>
      <c r="CO18" s="262" t="str">
        <f ca="true">+IF(OFFSET('Sanitation Data'!$D$32,0,10*ROW('Sanitation Data'!D12))="","",OFFSET('Sanitation Data'!$D$32,0,10*ROW('Sanitation Data'!D12)))</f>
        <v/>
      </c>
      <c r="CP18" s="262" t="str">
        <f ca="true">+IF(OFFSET('Sanitation Data'!$E$28,0,10*ROW('Sanitation Data'!E12))="","",OFFSET('Sanitation Data'!$E$28,0,10*ROW('Sanitation Data'!E12)))</f>
        <v/>
      </c>
      <c r="CQ18" s="262" t="str">
        <f ca="true">+IF(OFFSET('Sanitation Data'!$E$29,0,10*ROW('Sanitation Data'!E12))="","",OFFSET('Sanitation Data'!$E$29,0,10*ROW('Sanitation Data'!E12)))</f>
        <v/>
      </c>
      <c r="CR18" s="262" t="str">
        <f ca="true">+IF(OFFSET('Sanitation Data'!$E$30,0,10*ROW('Sanitation Data'!E12))="","",OFFSET('Sanitation Data'!$E$30,0,10*ROW('Sanitation Data'!E12)))</f>
        <v/>
      </c>
      <c r="CS18" s="262" t="str">
        <f ca="true">+IF(OFFSET('Sanitation Data'!$E$31,0,10*ROW('Sanitation Data'!E12))="","",OFFSET('Sanitation Data'!$E$31,0,10*ROW('Sanitation Data'!E12)))</f>
        <v/>
      </c>
      <c r="CT18" s="262" t="str">
        <f ca="true">+IF(OFFSET('Sanitation Data'!$E$32,0,10*ROW('Sanitation Data'!E12))="","",OFFSET('Sanitation Data'!$E$32,0,10*ROW('Sanitation Data'!E12)))</f>
        <v/>
      </c>
      <c r="CU18" s="262" t="str">
        <f ca="true">+IF(OFFSET('Sanitation Data'!$F$28,0,10*ROW('Sanitation Data'!F12))="","",OFFSET('Sanitation Data'!$F$28,0,10*ROW('Sanitation Data'!F12)))</f>
        <v/>
      </c>
      <c r="CV18" s="262" t="str">
        <f ca="true">+IF(OFFSET('Sanitation Data'!$F$29,0,10*ROW('Sanitation Data'!F12))="","",OFFSET('Sanitation Data'!$F$29,0,10*ROW('Sanitation Data'!F12)))</f>
        <v/>
      </c>
      <c r="CW18" s="262" t="str">
        <f ca="true">+IF(OFFSET('Sanitation Data'!$F$30,0,10*ROW('Sanitation Data'!F12))="","",OFFSET('Sanitation Data'!$F$30,0,10*ROW('Sanitation Data'!F12)))</f>
        <v/>
      </c>
      <c r="CX18" s="262" t="str">
        <f ca="true">+IF(OFFSET('Sanitation Data'!$F$31,0,10*ROW('Sanitation Data'!F12))="","",OFFSET('Sanitation Data'!$F$31,0,10*ROW('Sanitation Data'!F12)))</f>
        <v/>
      </c>
      <c r="CY18" s="262" t="str">
        <f ca="true">+IF(OFFSET('Sanitation Data'!$F$32,0,10*ROW('Sanitation Data'!F12))="","",OFFSET('Sanitation Data'!$F$32,0,10*ROW('Sanitation Data'!F12)))</f>
        <v/>
      </c>
      <c r="CZ18" s="262" t="str">
        <f ca="true">+IF(OFFSET('Sanitation Data'!$G$28,0,10*ROW('Sanitation Data'!G12))="","",OFFSET('Sanitation Data'!$G$28,0,10*ROW('Sanitation Data'!G12)))</f>
        <v/>
      </c>
      <c r="DA18" s="262" t="str">
        <f ca="true">+IF(OFFSET('Sanitation Data'!$G$29,0,10*ROW('Sanitation Data'!G12))="","",OFFSET('Sanitation Data'!$G$29,0,10*ROW('Sanitation Data'!G12)))</f>
        <v/>
      </c>
      <c r="DB18" s="262" t="str">
        <f ca="true">+IF(OFFSET('Sanitation Data'!$G$30,0,10*ROW('Sanitation Data'!G12))="","",OFFSET('Sanitation Data'!$G$30,0,10*ROW('Sanitation Data'!G12)))</f>
        <v/>
      </c>
      <c r="DC18" s="262" t="str">
        <f ca="true">+IF(OFFSET('Sanitation Data'!$G$31,0,10*ROW('Sanitation Data'!G12))="","",OFFSET('Sanitation Data'!$G$31,0,10*ROW('Sanitation Data'!G12)))</f>
        <v/>
      </c>
      <c r="DD18" s="262" t="str">
        <f ca="true">+IF(OFFSET('Sanitation Data'!$G$32,0,10*ROW('Sanitation Data'!G12))="","",OFFSET('Sanitation Data'!$G$32,0,10*ROW('Sanitation Data'!G12)))</f>
        <v/>
      </c>
      <c r="DE18" s="262" t="str">
        <f ca="true">+IF(OFFSET('Sanitation Data'!$H$28,0,10*ROW('Sanitation Data'!H12))="","",OFFSET('Sanitation Data'!$H$28,0,10*ROW('Sanitation Data'!H12)))</f>
        <v/>
      </c>
      <c r="DF18" s="262" t="str">
        <f ca="true">+IF(OFFSET('Sanitation Data'!$H$29,0,10*ROW('Sanitation Data'!H12))="","",OFFSET('Sanitation Data'!$H$29,0,10*ROW('Sanitation Data'!H12)))</f>
        <v/>
      </c>
      <c r="DG18" s="262" t="str">
        <f ca="true">+IF(OFFSET('Sanitation Data'!$H$30,0,10*ROW('Sanitation Data'!H12))="","",OFFSET('Sanitation Data'!$H$30,0,10*ROW('Sanitation Data'!H12)))</f>
        <v/>
      </c>
      <c r="DH18" s="262" t="str">
        <f ca="true">+IF(OFFSET('Sanitation Data'!$H$31,0,10*ROW('Sanitation Data'!H12))="","",OFFSET('Sanitation Data'!$H$31,0,10*ROW('Sanitation Data'!H12)))</f>
        <v/>
      </c>
      <c r="DI18" s="262" t="str">
        <f ca="true">+IF(OFFSET('Sanitation Data'!$H$32,0,10*ROW('Sanitation Data'!H12))="","",OFFSET('Sanitation Data'!$H$32,0,10*ROW('Sanitation Data'!H12)))</f>
        <v/>
      </c>
      <c r="DJ18" s="262" t="str">
        <f ca="true">+IF(OFFSET('Sanitation Data'!$I$28,0,10*ROW('Sanitation Data'!I12))="","",OFFSET('Sanitation Data'!$I$28,0,10*ROW('Sanitation Data'!I12)))</f>
        <v/>
      </c>
      <c r="DK18" s="262" t="str">
        <f ca="true">+IF(OFFSET('Sanitation Data'!$I$29,0,10*ROW('Sanitation Data'!I12))="","",OFFSET('Sanitation Data'!$I$29,0,10*ROW('Sanitation Data'!I12)))</f>
        <v/>
      </c>
      <c r="DL18" s="262" t="str">
        <f ca="true">+IF(OFFSET('Sanitation Data'!$I$30,0,10*ROW('Sanitation Data'!I12))="","",OFFSET('Sanitation Data'!$I$30,0,10*ROW('Sanitation Data'!I12)))</f>
        <v/>
      </c>
      <c r="DM18" s="262" t="str">
        <f ca="true">+IF(OFFSET('Sanitation Data'!$I$31,0,10*ROW('Sanitation Data'!I12))="","",OFFSET('Sanitation Data'!$I$31,0,10*ROW('Sanitation Data'!I12)))</f>
        <v/>
      </c>
      <c r="DN18" s="262" t="str">
        <f ca="true">+IF(OFFSET('Sanitation Data'!$I$32,0,10*ROW('Sanitation Data'!I12))="","",OFFSET('Sanitation Data'!$I$32,0,10*ROW('Sanitation Data'!I12)))</f>
        <v/>
      </c>
      <c r="DO18" s="262" t="str">
        <f ca="true">+IF(OFFSET('Hygiene Data'!$D$11,0,10*ROW('Hygiene Data'!D12))="","",OFFSET('Hygiene Data'!$D$11,0,10*ROW('Hygiene Data'!D12)))</f>
        <v/>
      </c>
      <c r="DP18" s="262" t="str">
        <f ca="true">+IF(OFFSET('Hygiene Data'!$D$12,0,10*ROW('Hygiene Data'!D12))="","",OFFSET('Hygiene Data'!$D$12,0,10*ROW('Hygiene Data'!D12)))</f>
        <v/>
      </c>
      <c r="DQ18" s="262" t="str">
        <f ca="true">+IF(OFFSET('Hygiene Data'!$D$13,0,10*ROW('Hygiene Data'!D12))="","",OFFSET('Hygiene Data'!$D$13,0,10*ROW('Hygiene Data'!D12)))</f>
        <v/>
      </c>
      <c r="DR18" s="262" t="str">
        <f ca="true">+IF(OFFSET('Hygiene Data'!$E$11,0,10*ROW('Hygiene Data'!E12))="","",OFFSET('Hygiene Data'!$E$11,0,10*ROW('Hygiene Data'!E12)))</f>
        <v/>
      </c>
      <c r="DS18" s="262" t="str">
        <f ca="true">+IF(OFFSET('Hygiene Data'!$E$12,0,10*ROW('Hygiene Data'!E12))="","",OFFSET('Hygiene Data'!$E$12,0,10*ROW('Hygiene Data'!E12)))</f>
        <v/>
      </c>
      <c r="DT18" s="262" t="str">
        <f ca="true">+IF(OFFSET('Hygiene Data'!$E$13,0,10*ROW('Hygiene Data'!E12))="","",OFFSET('Hygiene Data'!$E$13,0,10*ROW('Hygiene Data'!E12)))</f>
        <v/>
      </c>
      <c r="DU18" s="262" t="str">
        <f ca="true">+IF(OFFSET('Hygiene Data'!$F$11,0,10*ROW('Hygiene Data'!F12))="","",OFFSET('Hygiene Data'!$F$11,0,10*ROW('Hygiene Data'!F12)))</f>
        <v/>
      </c>
      <c r="DV18" s="262" t="str">
        <f ca="true">+IF(OFFSET('Hygiene Data'!$F$12,0,10*ROW('Hygiene Data'!F12))="","",OFFSET('Hygiene Data'!$F$12,0,10*ROW('Hygiene Data'!F12)))</f>
        <v/>
      </c>
      <c r="DW18" s="262" t="str">
        <f ca="true">+IF(OFFSET('Hygiene Data'!$F$13,0,10*ROW('Hygiene Data'!F12))="","",OFFSET('Hygiene Data'!$F$13,0,10*ROW('Hygiene Data'!F12)))</f>
        <v/>
      </c>
      <c r="DX18" s="262" t="str">
        <f ca="true">+IF(OFFSET('Hygiene Data'!$G$11,0,10*ROW('Hygiene Data'!G12))="","",OFFSET('Hygiene Data'!$G$11,0,10*ROW('Hygiene Data'!G12)))</f>
        <v/>
      </c>
      <c r="DY18" s="262" t="str">
        <f ca="true">+IF(OFFSET('Hygiene Data'!$G$12,0,10*ROW('Hygiene Data'!G12))="","",OFFSET('Hygiene Data'!$G$12,0,10*ROW('Hygiene Data'!G12)))</f>
        <v/>
      </c>
      <c r="DZ18" s="262" t="str">
        <f ca="true">+IF(OFFSET('Hygiene Data'!$G$13,0,10*ROW('Hygiene Data'!G12))="","",OFFSET('Hygiene Data'!$G$13,0,10*ROW('Hygiene Data'!G12)))</f>
        <v/>
      </c>
      <c r="EA18" s="262" t="str">
        <f ca="true">+IF(OFFSET('Hygiene Data'!$H$11,0,10*ROW('Hygiene Data'!H12))="","",OFFSET('Hygiene Data'!$H$11,0,10*ROW('Hygiene Data'!H12)))</f>
        <v/>
      </c>
      <c r="EB18" s="262" t="str">
        <f ca="true">+IF(OFFSET('Hygiene Data'!$H$12,0,10*ROW('Hygiene Data'!H12))="","",OFFSET('Hygiene Data'!$H$12,0,10*ROW('Hygiene Data'!H12)))</f>
        <v/>
      </c>
      <c r="EC18" s="262" t="str">
        <f ca="true">+IF(OFFSET('Hygiene Data'!$H$13,0,10*ROW('Hygiene Data'!H12))="","",OFFSET('Hygiene Data'!$H$13,0,10*ROW('Hygiene Data'!H12)))</f>
        <v/>
      </c>
      <c r="ED18" s="262" t="str">
        <f ca="true">+IF(OFFSET('Hygiene Data'!$I$11,0,10*ROW('Hygiene Data'!I12))="","",OFFSET('Hygiene Data'!$I$11,0,10*ROW('Hygiene Data'!I12)))</f>
        <v/>
      </c>
      <c r="EE18" s="262" t="str">
        <f ca="true">+IF(OFFSET('Hygiene Data'!$I$12,0,10*ROW('Hygiene Data'!I12))="","",OFFSET('Hygiene Data'!$I$12,0,10*ROW('Hygiene Data'!I12)))</f>
        <v/>
      </c>
      <c r="EF18" s="262"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18"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2"/>
      <c r="BS19" s="262" t="str">
        <f ca="true">+IF(OFFSET('Water Data'!$D$27,0,10*ROW('Water Data'!D13))="","",OFFSET('Water Data'!$D$27,0,10*ROW('Water Data'!D13)))</f>
        <v/>
      </c>
      <c r="BT19" s="262" t="str">
        <f ca="true">+IF(OFFSET('Water Data'!$D$28,0,10*ROW('Water Data'!D13))="","",OFFSET('Water Data'!$D$28,0,10*ROW('Water Data'!D13)))</f>
        <v/>
      </c>
      <c r="BU19" s="262" t="str">
        <f ca="true">+IF(OFFSET('Water Data'!$D$29,0,10*ROW('Water Data'!D13))="","",OFFSET('Water Data'!$D$29,0,10*ROW('Water Data'!D13)))</f>
        <v/>
      </c>
      <c r="BV19" s="262" t="str">
        <f ca="true">+IF(OFFSET('Water Data'!$E$27,0,10*ROW('Water Data'!E13))="","",OFFSET('Water Data'!$E$27,0,10*ROW('Water Data'!E13)))</f>
        <v/>
      </c>
      <c r="BW19" s="262" t="str">
        <f ca="true">+IF(OFFSET('Water Data'!$E$28,0,10*ROW('Water Data'!E13))="","",OFFSET('Water Data'!$E$28,0,10*ROW('Water Data'!E13)))</f>
        <v/>
      </c>
      <c r="BX19" s="262" t="str">
        <f ca="true">+IF(OFFSET('Water Data'!$E$29,0,10*ROW('Water Data'!E13))="","",OFFSET('Water Data'!$E$29,0,10*ROW('Water Data'!E13)))</f>
        <v/>
      </c>
      <c r="BY19" s="262" t="str">
        <f ca="true">+IF(OFFSET('Water Data'!$F$27,0,10*ROW('Water Data'!F13))="","",OFFSET('Water Data'!$F$27,0,10*ROW('Water Data'!F13)))</f>
        <v/>
      </c>
      <c r="BZ19" s="262" t="str">
        <f ca="true">+IF(OFFSET('Water Data'!$F$28,0,10*ROW('Water Data'!F13))="","",OFFSET('Water Data'!$F$28,0,10*ROW('Water Data'!F13)))</f>
        <v/>
      </c>
      <c r="CA19" s="262" t="str">
        <f ca="true">+IF(OFFSET('Water Data'!$F$29,0,10*ROW('Water Data'!F13))="","",OFFSET('Water Data'!$F$29,0,10*ROW('Water Data'!F13)))</f>
        <v/>
      </c>
      <c r="CB19" s="262" t="str">
        <f ca="true">+IF(OFFSET('Water Data'!$G$27,0,10*ROW('Water Data'!G13))="","",OFFSET('Water Data'!$G$27,0,10*ROW('Water Data'!G13)))</f>
        <v/>
      </c>
      <c r="CC19" s="262" t="str">
        <f ca="true">+IF(OFFSET('Water Data'!$G$28,0,10*ROW('Water Data'!G13))="","",OFFSET('Water Data'!$G$28,0,10*ROW('Water Data'!G13)))</f>
        <v/>
      </c>
      <c r="CD19" s="262" t="str">
        <f ca="true">+IF(OFFSET('Water Data'!$G$29,0,10*ROW('Water Data'!G13))="","",OFFSET('Water Data'!$G$29,0,10*ROW('Water Data'!G13)))</f>
        <v/>
      </c>
      <c r="CE19" s="262" t="str">
        <f ca="true">+IF(OFFSET('Water Data'!$H$27,0,10*ROW('Water Data'!H13))="","",OFFSET('Water Data'!$H$27,0,10*ROW('Water Data'!H13)))</f>
        <v/>
      </c>
      <c r="CF19" s="262" t="str">
        <f ca="true">+IF(OFFSET('Water Data'!$H$28,0,10*ROW('Water Data'!H13))="","",OFFSET('Water Data'!$H$28,0,10*ROW('Water Data'!H13)))</f>
        <v/>
      </c>
      <c r="CG19" s="262" t="str">
        <f ca="true">+IF(OFFSET('Water Data'!$H$29,0,10*ROW('Water Data'!H13))="","",OFFSET('Water Data'!$H$29,0,10*ROW('Water Data'!H13)))</f>
        <v/>
      </c>
      <c r="CH19" s="262" t="str">
        <f ca="true">+IF(OFFSET('Water Data'!$I$27,0,10*ROW('Water Data'!I13))="","",OFFSET('Water Data'!$I$27,0,10*ROW('Water Data'!I13)))</f>
        <v/>
      </c>
      <c r="CI19" s="262" t="str">
        <f ca="true">+IF(OFFSET('Water Data'!$I$28,0,10*ROW('Water Data'!I13))="","",OFFSET('Water Data'!$I$28,0,10*ROW('Water Data'!I13)))</f>
        <v/>
      </c>
      <c r="CJ19" s="262" t="str">
        <f ca="true">+IF(OFFSET('Water Data'!$I$29,0,10*ROW('Water Data'!I13))="","",OFFSET('Water Data'!$I$29,0,10*ROW('Water Data'!I13)))</f>
        <v/>
      </c>
      <c r="CK19" s="262" t="str">
        <f ca="true">+IF(OFFSET('Sanitation Data'!$D$28,0,10*ROW('Sanitation Data'!D13))="","",OFFSET('Sanitation Data'!$D$28,0,10*ROW('Sanitation Data'!D13)))</f>
        <v/>
      </c>
      <c r="CL19" s="262" t="str">
        <f ca="true">+IF(OFFSET('Sanitation Data'!$D$29,0,10*ROW('Sanitation Data'!D13))="","",OFFSET('Sanitation Data'!$D$29,0,10*ROW('Sanitation Data'!D13)))</f>
        <v/>
      </c>
      <c r="CM19" s="262" t="str">
        <f ca="true">+IF(OFFSET('Sanitation Data'!$D$30,0,10*ROW('Sanitation Data'!D13))="","",OFFSET('Sanitation Data'!$D$30,0,10*ROW('Sanitation Data'!D13)))</f>
        <v/>
      </c>
      <c r="CN19" s="262" t="str">
        <f ca="true">+IF(OFFSET('Sanitation Data'!$D$31,0,10*ROW('Sanitation Data'!D13))="","",OFFSET('Sanitation Data'!$D$31,0,10*ROW('Sanitation Data'!D13)))</f>
        <v/>
      </c>
      <c r="CO19" s="262" t="str">
        <f ca="true">+IF(OFFSET('Sanitation Data'!$D$32,0,10*ROW('Sanitation Data'!D13))="","",OFFSET('Sanitation Data'!$D$32,0,10*ROW('Sanitation Data'!D13)))</f>
        <v/>
      </c>
      <c r="CP19" s="262" t="str">
        <f ca="true">+IF(OFFSET('Sanitation Data'!$E$28,0,10*ROW('Sanitation Data'!E13))="","",OFFSET('Sanitation Data'!$E$28,0,10*ROW('Sanitation Data'!E13)))</f>
        <v/>
      </c>
      <c r="CQ19" s="262" t="str">
        <f ca="true">+IF(OFFSET('Sanitation Data'!$E$29,0,10*ROW('Sanitation Data'!E13))="","",OFFSET('Sanitation Data'!$E$29,0,10*ROW('Sanitation Data'!E13)))</f>
        <v/>
      </c>
      <c r="CR19" s="262" t="str">
        <f ca="true">+IF(OFFSET('Sanitation Data'!$E$30,0,10*ROW('Sanitation Data'!E13))="","",OFFSET('Sanitation Data'!$E$30,0,10*ROW('Sanitation Data'!E13)))</f>
        <v/>
      </c>
      <c r="CS19" s="262" t="str">
        <f ca="true">+IF(OFFSET('Sanitation Data'!$E$31,0,10*ROW('Sanitation Data'!E13))="","",OFFSET('Sanitation Data'!$E$31,0,10*ROW('Sanitation Data'!E13)))</f>
        <v/>
      </c>
      <c r="CT19" s="262" t="str">
        <f ca="true">+IF(OFFSET('Sanitation Data'!$E$32,0,10*ROW('Sanitation Data'!E13))="","",OFFSET('Sanitation Data'!$E$32,0,10*ROW('Sanitation Data'!E13)))</f>
        <v/>
      </c>
      <c r="CU19" s="262" t="str">
        <f ca="true">+IF(OFFSET('Sanitation Data'!$F$28,0,10*ROW('Sanitation Data'!F13))="","",OFFSET('Sanitation Data'!$F$28,0,10*ROW('Sanitation Data'!F13)))</f>
        <v/>
      </c>
      <c r="CV19" s="262" t="str">
        <f ca="true">+IF(OFFSET('Sanitation Data'!$F$29,0,10*ROW('Sanitation Data'!F13))="","",OFFSET('Sanitation Data'!$F$29,0,10*ROW('Sanitation Data'!F13)))</f>
        <v/>
      </c>
      <c r="CW19" s="262" t="str">
        <f ca="true">+IF(OFFSET('Sanitation Data'!$F$30,0,10*ROW('Sanitation Data'!F13))="","",OFFSET('Sanitation Data'!$F$30,0,10*ROW('Sanitation Data'!F13)))</f>
        <v/>
      </c>
      <c r="CX19" s="262" t="str">
        <f ca="true">+IF(OFFSET('Sanitation Data'!$F$31,0,10*ROW('Sanitation Data'!F13))="","",OFFSET('Sanitation Data'!$F$31,0,10*ROW('Sanitation Data'!F13)))</f>
        <v/>
      </c>
      <c r="CY19" s="262" t="str">
        <f ca="true">+IF(OFFSET('Sanitation Data'!$F$32,0,10*ROW('Sanitation Data'!F13))="","",OFFSET('Sanitation Data'!$F$32,0,10*ROW('Sanitation Data'!F13)))</f>
        <v/>
      </c>
      <c r="CZ19" s="262" t="str">
        <f ca="true">+IF(OFFSET('Sanitation Data'!$G$28,0,10*ROW('Sanitation Data'!G13))="","",OFFSET('Sanitation Data'!$G$28,0,10*ROW('Sanitation Data'!G13)))</f>
        <v/>
      </c>
      <c r="DA19" s="262" t="str">
        <f ca="true">+IF(OFFSET('Sanitation Data'!$G$29,0,10*ROW('Sanitation Data'!G13))="","",OFFSET('Sanitation Data'!$G$29,0,10*ROW('Sanitation Data'!G13)))</f>
        <v/>
      </c>
      <c r="DB19" s="262" t="str">
        <f ca="true">+IF(OFFSET('Sanitation Data'!$G$30,0,10*ROW('Sanitation Data'!G13))="","",OFFSET('Sanitation Data'!$G$30,0,10*ROW('Sanitation Data'!G13)))</f>
        <v/>
      </c>
      <c r="DC19" s="262" t="str">
        <f ca="true">+IF(OFFSET('Sanitation Data'!$G$31,0,10*ROW('Sanitation Data'!G13))="","",OFFSET('Sanitation Data'!$G$31,0,10*ROW('Sanitation Data'!G13)))</f>
        <v/>
      </c>
      <c r="DD19" s="262" t="str">
        <f ca="true">+IF(OFFSET('Sanitation Data'!$G$32,0,10*ROW('Sanitation Data'!G13))="","",OFFSET('Sanitation Data'!$G$32,0,10*ROW('Sanitation Data'!G13)))</f>
        <v/>
      </c>
      <c r="DE19" s="262" t="str">
        <f ca="true">+IF(OFFSET('Sanitation Data'!$H$28,0,10*ROW('Sanitation Data'!H13))="","",OFFSET('Sanitation Data'!$H$28,0,10*ROW('Sanitation Data'!H13)))</f>
        <v/>
      </c>
      <c r="DF19" s="262" t="str">
        <f ca="true">+IF(OFFSET('Sanitation Data'!$H$29,0,10*ROW('Sanitation Data'!H13))="","",OFFSET('Sanitation Data'!$H$29,0,10*ROW('Sanitation Data'!H13)))</f>
        <v/>
      </c>
      <c r="DG19" s="262" t="str">
        <f ca="true">+IF(OFFSET('Sanitation Data'!$H$30,0,10*ROW('Sanitation Data'!H13))="","",OFFSET('Sanitation Data'!$H$30,0,10*ROW('Sanitation Data'!H13)))</f>
        <v/>
      </c>
      <c r="DH19" s="262" t="str">
        <f ca="true">+IF(OFFSET('Sanitation Data'!$H$31,0,10*ROW('Sanitation Data'!H13))="","",OFFSET('Sanitation Data'!$H$31,0,10*ROW('Sanitation Data'!H13)))</f>
        <v/>
      </c>
      <c r="DI19" s="262" t="str">
        <f ca="true">+IF(OFFSET('Sanitation Data'!$H$32,0,10*ROW('Sanitation Data'!H13))="","",OFFSET('Sanitation Data'!$H$32,0,10*ROW('Sanitation Data'!H13)))</f>
        <v/>
      </c>
      <c r="DJ19" s="262" t="str">
        <f ca="true">+IF(OFFSET('Sanitation Data'!$I$28,0,10*ROW('Sanitation Data'!I13))="","",OFFSET('Sanitation Data'!$I$28,0,10*ROW('Sanitation Data'!I13)))</f>
        <v/>
      </c>
      <c r="DK19" s="262" t="str">
        <f ca="true">+IF(OFFSET('Sanitation Data'!$I$29,0,10*ROW('Sanitation Data'!I13))="","",OFFSET('Sanitation Data'!$I$29,0,10*ROW('Sanitation Data'!I13)))</f>
        <v/>
      </c>
      <c r="DL19" s="262" t="str">
        <f ca="true">+IF(OFFSET('Sanitation Data'!$I$30,0,10*ROW('Sanitation Data'!I13))="","",OFFSET('Sanitation Data'!$I$30,0,10*ROW('Sanitation Data'!I13)))</f>
        <v/>
      </c>
      <c r="DM19" s="262" t="str">
        <f ca="true">+IF(OFFSET('Sanitation Data'!$I$31,0,10*ROW('Sanitation Data'!I13))="","",OFFSET('Sanitation Data'!$I$31,0,10*ROW('Sanitation Data'!I13)))</f>
        <v/>
      </c>
      <c r="DN19" s="262" t="str">
        <f ca="true">+IF(OFFSET('Sanitation Data'!$I$32,0,10*ROW('Sanitation Data'!I13))="","",OFFSET('Sanitation Data'!$I$32,0,10*ROW('Sanitation Data'!I13)))</f>
        <v/>
      </c>
      <c r="DO19" s="262" t="str">
        <f ca="true">+IF(OFFSET('Hygiene Data'!$D$11,0,10*ROW('Hygiene Data'!D13))="","",OFFSET('Hygiene Data'!$D$11,0,10*ROW('Hygiene Data'!D13)))</f>
        <v/>
      </c>
      <c r="DP19" s="262" t="str">
        <f ca="true">+IF(OFFSET('Hygiene Data'!$D$12,0,10*ROW('Hygiene Data'!D13))="","",OFFSET('Hygiene Data'!$D$12,0,10*ROW('Hygiene Data'!D13)))</f>
        <v/>
      </c>
      <c r="DQ19" s="262" t="str">
        <f ca="true">+IF(OFFSET('Hygiene Data'!$D$13,0,10*ROW('Hygiene Data'!D13))="","",OFFSET('Hygiene Data'!$D$13,0,10*ROW('Hygiene Data'!D13)))</f>
        <v/>
      </c>
      <c r="DR19" s="262" t="str">
        <f ca="true">+IF(OFFSET('Hygiene Data'!$E$11,0,10*ROW('Hygiene Data'!E13))="","",OFFSET('Hygiene Data'!$E$11,0,10*ROW('Hygiene Data'!E13)))</f>
        <v/>
      </c>
      <c r="DS19" s="262" t="str">
        <f ca="true">+IF(OFFSET('Hygiene Data'!$E$12,0,10*ROW('Hygiene Data'!E13))="","",OFFSET('Hygiene Data'!$E$12,0,10*ROW('Hygiene Data'!E13)))</f>
        <v/>
      </c>
      <c r="DT19" s="262" t="str">
        <f ca="true">+IF(OFFSET('Hygiene Data'!$E$13,0,10*ROW('Hygiene Data'!E13))="","",OFFSET('Hygiene Data'!$E$13,0,10*ROW('Hygiene Data'!E13)))</f>
        <v/>
      </c>
      <c r="DU19" s="262" t="str">
        <f ca="true">+IF(OFFSET('Hygiene Data'!$F$11,0,10*ROW('Hygiene Data'!F13))="","",OFFSET('Hygiene Data'!$F$11,0,10*ROW('Hygiene Data'!F13)))</f>
        <v/>
      </c>
      <c r="DV19" s="262" t="str">
        <f ca="true">+IF(OFFSET('Hygiene Data'!$F$12,0,10*ROW('Hygiene Data'!F13))="","",OFFSET('Hygiene Data'!$F$12,0,10*ROW('Hygiene Data'!F13)))</f>
        <v/>
      </c>
      <c r="DW19" s="262" t="str">
        <f ca="true">+IF(OFFSET('Hygiene Data'!$F$13,0,10*ROW('Hygiene Data'!F13))="","",OFFSET('Hygiene Data'!$F$13,0,10*ROW('Hygiene Data'!F13)))</f>
        <v/>
      </c>
      <c r="DX19" s="262" t="str">
        <f ca="true">+IF(OFFSET('Hygiene Data'!$G$11,0,10*ROW('Hygiene Data'!G13))="","",OFFSET('Hygiene Data'!$G$11,0,10*ROW('Hygiene Data'!G13)))</f>
        <v/>
      </c>
      <c r="DY19" s="262" t="str">
        <f ca="true">+IF(OFFSET('Hygiene Data'!$G$12,0,10*ROW('Hygiene Data'!G13))="","",OFFSET('Hygiene Data'!$G$12,0,10*ROW('Hygiene Data'!G13)))</f>
        <v/>
      </c>
      <c r="DZ19" s="262" t="str">
        <f ca="true">+IF(OFFSET('Hygiene Data'!$G$13,0,10*ROW('Hygiene Data'!G13))="","",OFFSET('Hygiene Data'!$G$13,0,10*ROW('Hygiene Data'!G13)))</f>
        <v/>
      </c>
      <c r="EA19" s="262" t="str">
        <f ca="true">+IF(OFFSET('Hygiene Data'!$H$11,0,10*ROW('Hygiene Data'!H13))="","",OFFSET('Hygiene Data'!$H$11,0,10*ROW('Hygiene Data'!H13)))</f>
        <v/>
      </c>
      <c r="EB19" s="262" t="str">
        <f ca="true">+IF(OFFSET('Hygiene Data'!$H$12,0,10*ROW('Hygiene Data'!H13))="","",OFFSET('Hygiene Data'!$H$12,0,10*ROW('Hygiene Data'!H13)))</f>
        <v/>
      </c>
      <c r="EC19" s="262" t="str">
        <f ca="true">+IF(OFFSET('Hygiene Data'!$H$13,0,10*ROW('Hygiene Data'!H13))="","",OFFSET('Hygiene Data'!$H$13,0,10*ROW('Hygiene Data'!H13)))</f>
        <v/>
      </c>
      <c r="ED19" s="262" t="str">
        <f ca="true">+IF(OFFSET('Hygiene Data'!$I$11,0,10*ROW('Hygiene Data'!I13))="","",OFFSET('Hygiene Data'!$I$11,0,10*ROW('Hygiene Data'!I13)))</f>
        <v/>
      </c>
      <c r="EE19" s="262" t="str">
        <f ca="true">+IF(OFFSET('Hygiene Data'!$I$12,0,10*ROW('Hygiene Data'!I13))="","",OFFSET('Hygiene Data'!$I$12,0,10*ROW('Hygiene Data'!I13)))</f>
        <v/>
      </c>
      <c r="EF19" s="262"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18"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2"/>
      <c r="BS20" s="262" t="str">
        <f ca="true">+IF(OFFSET('Water Data'!$D$27,0,10*ROW('Water Data'!D14))="","",OFFSET('Water Data'!$D$27,0,10*ROW('Water Data'!D14)))</f>
        <v/>
      </c>
      <c r="BT20" s="262" t="str">
        <f ca="true">+IF(OFFSET('Water Data'!$D$28,0,10*ROW('Water Data'!D14))="","",OFFSET('Water Data'!$D$28,0,10*ROW('Water Data'!D14)))</f>
        <v/>
      </c>
      <c r="BU20" s="262" t="str">
        <f ca="true">+IF(OFFSET('Water Data'!$D$29,0,10*ROW('Water Data'!D14))="","",OFFSET('Water Data'!$D$29,0,10*ROW('Water Data'!D14)))</f>
        <v/>
      </c>
      <c r="BV20" s="262" t="str">
        <f ca="true">+IF(OFFSET('Water Data'!$E$27,0,10*ROW('Water Data'!E14))="","",OFFSET('Water Data'!$E$27,0,10*ROW('Water Data'!E14)))</f>
        <v/>
      </c>
      <c r="BW20" s="262" t="str">
        <f ca="true">+IF(OFFSET('Water Data'!$E$28,0,10*ROW('Water Data'!E14))="","",OFFSET('Water Data'!$E$28,0,10*ROW('Water Data'!E14)))</f>
        <v/>
      </c>
      <c r="BX20" s="262" t="str">
        <f ca="true">+IF(OFFSET('Water Data'!$E$29,0,10*ROW('Water Data'!E14))="","",OFFSET('Water Data'!$E$29,0,10*ROW('Water Data'!E14)))</f>
        <v/>
      </c>
      <c r="BY20" s="262" t="str">
        <f ca="true">+IF(OFFSET('Water Data'!$F$27,0,10*ROW('Water Data'!F14))="","",OFFSET('Water Data'!$F$27,0,10*ROW('Water Data'!F14)))</f>
        <v/>
      </c>
      <c r="BZ20" s="262" t="str">
        <f ca="true">+IF(OFFSET('Water Data'!$F$28,0,10*ROW('Water Data'!F14))="","",OFFSET('Water Data'!$F$28,0,10*ROW('Water Data'!F14)))</f>
        <v/>
      </c>
      <c r="CA20" s="262" t="str">
        <f ca="true">+IF(OFFSET('Water Data'!$F$29,0,10*ROW('Water Data'!F14))="","",OFFSET('Water Data'!$F$29,0,10*ROW('Water Data'!F14)))</f>
        <v/>
      </c>
      <c r="CB20" s="262" t="str">
        <f ca="true">+IF(OFFSET('Water Data'!$G$27,0,10*ROW('Water Data'!G14))="","",OFFSET('Water Data'!$G$27,0,10*ROW('Water Data'!G14)))</f>
        <v/>
      </c>
      <c r="CC20" s="262" t="str">
        <f ca="true">+IF(OFFSET('Water Data'!$G$28,0,10*ROW('Water Data'!G14))="","",OFFSET('Water Data'!$G$28,0,10*ROW('Water Data'!G14)))</f>
        <v/>
      </c>
      <c r="CD20" s="262" t="str">
        <f ca="true">+IF(OFFSET('Water Data'!$G$29,0,10*ROW('Water Data'!G14))="","",OFFSET('Water Data'!$G$29,0,10*ROW('Water Data'!G14)))</f>
        <v/>
      </c>
      <c r="CE20" s="262" t="str">
        <f ca="true">+IF(OFFSET('Water Data'!$H$27,0,10*ROW('Water Data'!H14))="","",OFFSET('Water Data'!$H$27,0,10*ROW('Water Data'!H14)))</f>
        <v/>
      </c>
      <c r="CF20" s="262" t="str">
        <f ca="true">+IF(OFFSET('Water Data'!$H$28,0,10*ROW('Water Data'!H14))="","",OFFSET('Water Data'!$H$28,0,10*ROW('Water Data'!H14)))</f>
        <v/>
      </c>
      <c r="CG20" s="262" t="str">
        <f ca="true">+IF(OFFSET('Water Data'!$H$29,0,10*ROW('Water Data'!H14))="","",OFFSET('Water Data'!$H$29,0,10*ROW('Water Data'!H14)))</f>
        <v/>
      </c>
      <c r="CH20" s="262" t="str">
        <f ca="true">+IF(OFFSET('Water Data'!$I$27,0,10*ROW('Water Data'!I14))="","",OFFSET('Water Data'!$I$27,0,10*ROW('Water Data'!I14)))</f>
        <v/>
      </c>
      <c r="CI20" s="262" t="str">
        <f ca="true">+IF(OFFSET('Water Data'!$I$28,0,10*ROW('Water Data'!I14))="","",OFFSET('Water Data'!$I$28,0,10*ROW('Water Data'!I14)))</f>
        <v/>
      </c>
      <c r="CJ20" s="262" t="str">
        <f ca="true">+IF(OFFSET('Water Data'!$I$29,0,10*ROW('Water Data'!I14))="","",OFFSET('Water Data'!$I$29,0,10*ROW('Water Data'!I14)))</f>
        <v/>
      </c>
      <c r="CK20" s="262" t="str">
        <f ca="true">+IF(OFFSET('Sanitation Data'!$D$28,0,10*ROW('Sanitation Data'!D14))="","",OFFSET('Sanitation Data'!$D$28,0,10*ROW('Sanitation Data'!D14)))</f>
        <v/>
      </c>
      <c r="CL20" s="262" t="str">
        <f ca="true">+IF(OFFSET('Sanitation Data'!$D$29,0,10*ROW('Sanitation Data'!D14))="","",OFFSET('Sanitation Data'!$D$29,0,10*ROW('Sanitation Data'!D14)))</f>
        <v/>
      </c>
      <c r="CM20" s="262" t="str">
        <f ca="true">+IF(OFFSET('Sanitation Data'!$D$30,0,10*ROW('Sanitation Data'!D14))="","",OFFSET('Sanitation Data'!$D$30,0,10*ROW('Sanitation Data'!D14)))</f>
        <v/>
      </c>
      <c r="CN20" s="262" t="str">
        <f ca="true">+IF(OFFSET('Sanitation Data'!$D$31,0,10*ROW('Sanitation Data'!D14))="","",OFFSET('Sanitation Data'!$D$31,0,10*ROW('Sanitation Data'!D14)))</f>
        <v/>
      </c>
      <c r="CO20" s="262" t="str">
        <f ca="true">+IF(OFFSET('Sanitation Data'!$D$32,0,10*ROW('Sanitation Data'!D14))="","",OFFSET('Sanitation Data'!$D$32,0,10*ROW('Sanitation Data'!D14)))</f>
        <v/>
      </c>
      <c r="CP20" s="262" t="str">
        <f ca="true">+IF(OFFSET('Sanitation Data'!$E$28,0,10*ROW('Sanitation Data'!E14))="","",OFFSET('Sanitation Data'!$E$28,0,10*ROW('Sanitation Data'!E14)))</f>
        <v/>
      </c>
      <c r="CQ20" s="262" t="str">
        <f ca="true">+IF(OFFSET('Sanitation Data'!$E$29,0,10*ROW('Sanitation Data'!E14))="","",OFFSET('Sanitation Data'!$E$29,0,10*ROW('Sanitation Data'!E14)))</f>
        <v/>
      </c>
      <c r="CR20" s="262" t="str">
        <f ca="true">+IF(OFFSET('Sanitation Data'!$E$30,0,10*ROW('Sanitation Data'!E14))="","",OFFSET('Sanitation Data'!$E$30,0,10*ROW('Sanitation Data'!E14)))</f>
        <v/>
      </c>
      <c r="CS20" s="262" t="str">
        <f ca="true">+IF(OFFSET('Sanitation Data'!$E$31,0,10*ROW('Sanitation Data'!E14))="","",OFFSET('Sanitation Data'!$E$31,0,10*ROW('Sanitation Data'!E14)))</f>
        <v/>
      </c>
      <c r="CT20" s="262" t="str">
        <f ca="true">+IF(OFFSET('Sanitation Data'!$E$32,0,10*ROW('Sanitation Data'!E14))="","",OFFSET('Sanitation Data'!$E$32,0,10*ROW('Sanitation Data'!E14)))</f>
        <v/>
      </c>
      <c r="CU20" s="262" t="str">
        <f ca="true">+IF(OFFSET('Sanitation Data'!$F$28,0,10*ROW('Sanitation Data'!F14))="","",OFFSET('Sanitation Data'!$F$28,0,10*ROW('Sanitation Data'!F14)))</f>
        <v/>
      </c>
      <c r="CV20" s="262" t="str">
        <f ca="true">+IF(OFFSET('Sanitation Data'!$F$29,0,10*ROW('Sanitation Data'!F14))="","",OFFSET('Sanitation Data'!$F$29,0,10*ROW('Sanitation Data'!F14)))</f>
        <v/>
      </c>
      <c r="CW20" s="262" t="str">
        <f ca="true">+IF(OFFSET('Sanitation Data'!$F$30,0,10*ROW('Sanitation Data'!F14))="","",OFFSET('Sanitation Data'!$F$30,0,10*ROW('Sanitation Data'!F14)))</f>
        <v/>
      </c>
      <c r="CX20" s="262" t="str">
        <f ca="true">+IF(OFFSET('Sanitation Data'!$F$31,0,10*ROW('Sanitation Data'!F14))="","",OFFSET('Sanitation Data'!$F$31,0,10*ROW('Sanitation Data'!F14)))</f>
        <v/>
      </c>
      <c r="CY20" s="262" t="str">
        <f ca="true">+IF(OFFSET('Sanitation Data'!$F$32,0,10*ROW('Sanitation Data'!F14))="","",OFFSET('Sanitation Data'!$F$32,0,10*ROW('Sanitation Data'!F14)))</f>
        <v/>
      </c>
      <c r="CZ20" s="262" t="str">
        <f ca="true">+IF(OFFSET('Sanitation Data'!$G$28,0,10*ROW('Sanitation Data'!G14))="","",OFFSET('Sanitation Data'!$G$28,0,10*ROW('Sanitation Data'!G14)))</f>
        <v/>
      </c>
      <c r="DA20" s="262" t="str">
        <f ca="true">+IF(OFFSET('Sanitation Data'!$G$29,0,10*ROW('Sanitation Data'!G14))="","",OFFSET('Sanitation Data'!$G$29,0,10*ROW('Sanitation Data'!G14)))</f>
        <v/>
      </c>
      <c r="DB20" s="262" t="str">
        <f ca="true">+IF(OFFSET('Sanitation Data'!$G$30,0,10*ROW('Sanitation Data'!G14))="","",OFFSET('Sanitation Data'!$G$30,0,10*ROW('Sanitation Data'!G14)))</f>
        <v/>
      </c>
      <c r="DC20" s="262" t="str">
        <f ca="true">+IF(OFFSET('Sanitation Data'!$G$31,0,10*ROW('Sanitation Data'!G14))="","",OFFSET('Sanitation Data'!$G$31,0,10*ROW('Sanitation Data'!G14)))</f>
        <v/>
      </c>
      <c r="DD20" s="262" t="str">
        <f ca="true">+IF(OFFSET('Sanitation Data'!$G$32,0,10*ROW('Sanitation Data'!G14))="","",OFFSET('Sanitation Data'!$G$32,0,10*ROW('Sanitation Data'!G14)))</f>
        <v/>
      </c>
      <c r="DE20" s="262" t="str">
        <f ca="true">+IF(OFFSET('Sanitation Data'!$H$28,0,10*ROW('Sanitation Data'!H14))="","",OFFSET('Sanitation Data'!$H$28,0,10*ROW('Sanitation Data'!H14)))</f>
        <v/>
      </c>
      <c r="DF20" s="262" t="str">
        <f ca="true">+IF(OFFSET('Sanitation Data'!$H$29,0,10*ROW('Sanitation Data'!H14))="","",OFFSET('Sanitation Data'!$H$29,0,10*ROW('Sanitation Data'!H14)))</f>
        <v/>
      </c>
      <c r="DG20" s="262" t="str">
        <f ca="true">+IF(OFFSET('Sanitation Data'!$H$30,0,10*ROW('Sanitation Data'!H14))="","",OFFSET('Sanitation Data'!$H$30,0,10*ROW('Sanitation Data'!H14)))</f>
        <v/>
      </c>
      <c r="DH20" s="262" t="str">
        <f ca="true">+IF(OFFSET('Sanitation Data'!$H$31,0,10*ROW('Sanitation Data'!H14))="","",OFFSET('Sanitation Data'!$H$31,0,10*ROW('Sanitation Data'!H14)))</f>
        <v/>
      </c>
      <c r="DI20" s="262" t="str">
        <f ca="true">+IF(OFFSET('Sanitation Data'!$H$32,0,10*ROW('Sanitation Data'!H14))="","",OFFSET('Sanitation Data'!$H$32,0,10*ROW('Sanitation Data'!H14)))</f>
        <v/>
      </c>
      <c r="DJ20" s="262" t="str">
        <f ca="true">+IF(OFFSET('Sanitation Data'!$I$28,0,10*ROW('Sanitation Data'!I14))="","",OFFSET('Sanitation Data'!$I$28,0,10*ROW('Sanitation Data'!I14)))</f>
        <v/>
      </c>
      <c r="DK20" s="262" t="str">
        <f ca="true">+IF(OFFSET('Sanitation Data'!$I$29,0,10*ROW('Sanitation Data'!I14))="","",OFFSET('Sanitation Data'!$I$29,0,10*ROW('Sanitation Data'!I14)))</f>
        <v/>
      </c>
      <c r="DL20" s="262" t="str">
        <f ca="true">+IF(OFFSET('Sanitation Data'!$I$30,0,10*ROW('Sanitation Data'!I14))="","",OFFSET('Sanitation Data'!$I$30,0,10*ROW('Sanitation Data'!I14)))</f>
        <v/>
      </c>
      <c r="DM20" s="262" t="str">
        <f ca="true">+IF(OFFSET('Sanitation Data'!$I$31,0,10*ROW('Sanitation Data'!I14))="","",OFFSET('Sanitation Data'!$I$31,0,10*ROW('Sanitation Data'!I14)))</f>
        <v/>
      </c>
      <c r="DN20" s="262" t="str">
        <f ca="true">+IF(OFFSET('Sanitation Data'!$I$32,0,10*ROW('Sanitation Data'!I14))="","",OFFSET('Sanitation Data'!$I$32,0,10*ROW('Sanitation Data'!I14)))</f>
        <v/>
      </c>
      <c r="DO20" s="262" t="str">
        <f ca="true">+IF(OFFSET('Hygiene Data'!$D$11,0,10*ROW('Hygiene Data'!D14))="","",OFFSET('Hygiene Data'!$D$11,0,10*ROW('Hygiene Data'!D14)))</f>
        <v/>
      </c>
      <c r="DP20" s="262" t="str">
        <f ca="true">+IF(OFFSET('Hygiene Data'!$D$12,0,10*ROW('Hygiene Data'!D14))="","",OFFSET('Hygiene Data'!$D$12,0,10*ROW('Hygiene Data'!D14)))</f>
        <v/>
      </c>
      <c r="DQ20" s="262" t="str">
        <f ca="true">+IF(OFFSET('Hygiene Data'!$D$13,0,10*ROW('Hygiene Data'!D14))="","",OFFSET('Hygiene Data'!$D$13,0,10*ROW('Hygiene Data'!D14)))</f>
        <v/>
      </c>
      <c r="DR20" s="262" t="str">
        <f ca="true">+IF(OFFSET('Hygiene Data'!$E$11,0,10*ROW('Hygiene Data'!E14))="","",OFFSET('Hygiene Data'!$E$11,0,10*ROW('Hygiene Data'!E14)))</f>
        <v/>
      </c>
      <c r="DS20" s="262" t="str">
        <f ca="true">+IF(OFFSET('Hygiene Data'!$E$12,0,10*ROW('Hygiene Data'!E14))="","",OFFSET('Hygiene Data'!$E$12,0,10*ROW('Hygiene Data'!E14)))</f>
        <v/>
      </c>
      <c r="DT20" s="262" t="str">
        <f ca="true">+IF(OFFSET('Hygiene Data'!$E$13,0,10*ROW('Hygiene Data'!E14))="","",OFFSET('Hygiene Data'!$E$13,0,10*ROW('Hygiene Data'!E14)))</f>
        <v/>
      </c>
      <c r="DU20" s="262" t="str">
        <f ca="true">+IF(OFFSET('Hygiene Data'!$F$11,0,10*ROW('Hygiene Data'!F14))="","",OFFSET('Hygiene Data'!$F$11,0,10*ROW('Hygiene Data'!F14)))</f>
        <v/>
      </c>
      <c r="DV20" s="262" t="str">
        <f ca="true">+IF(OFFSET('Hygiene Data'!$F$12,0,10*ROW('Hygiene Data'!F14))="","",OFFSET('Hygiene Data'!$F$12,0,10*ROW('Hygiene Data'!F14)))</f>
        <v/>
      </c>
      <c r="DW20" s="262" t="str">
        <f ca="true">+IF(OFFSET('Hygiene Data'!$F$13,0,10*ROW('Hygiene Data'!F14))="","",OFFSET('Hygiene Data'!$F$13,0,10*ROW('Hygiene Data'!F14)))</f>
        <v/>
      </c>
      <c r="DX20" s="262" t="str">
        <f ca="true">+IF(OFFSET('Hygiene Data'!$G$11,0,10*ROW('Hygiene Data'!G14))="","",OFFSET('Hygiene Data'!$G$11,0,10*ROW('Hygiene Data'!G14)))</f>
        <v/>
      </c>
      <c r="DY20" s="262" t="str">
        <f ca="true">+IF(OFFSET('Hygiene Data'!$G$12,0,10*ROW('Hygiene Data'!G14))="","",OFFSET('Hygiene Data'!$G$12,0,10*ROW('Hygiene Data'!G14)))</f>
        <v/>
      </c>
      <c r="DZ20" s="262" t="str">
        <f ca="true">+IF(OFFSET('Hygiene Data'!$G$13,0,10*ROW('Hygiene Data'!G14))="","",OFFSET('Hygiene Data'!$G$13,0,10*ROW('Hygiene Data'!G14)))</f>
        <v/>
      </c>
      <c r="EA20" s="262" t="str">
        <f ca="true">+IF(OFFSET('Hygiene Data'!$H$11,0,10*ROW('Hygiene Data'!H14))="","",OFFSET('Hygiene Data'!$H$11,0,10*ROW('Hygiene Data'!H14)))</f>
        <v/>
      </c>
      <c r="EB20" s="262" t="str">
        <f ca="true">+IF(OFFSET('Hygiene Data'!$H$12,0,10*ROW('Hygiene Data'!H14))="","",OFFSET('Hygiene Data'!$H$12,0,10*ROW('Hygiene Data'!H14)))</f>
        <v/>
      </c>
      <c r="EC20" s="262" t="str">
        <f ca="true">+IF(OFFSET('Hygiene Data'!$H$13,0,10*ROW('Hygiene Data'!H14))="","",OFFSET('Hygiene Data'!$H$13,0,10*ROW('Hygiene Data'!H14)))</f>
        <v/>
      </c>
      <c r="ED20" s="262" t="str">
        <f ca="true">+IF(OFFSET('Hygiene Data'!$I$11,0,10*ROW('Hygiene Data'!I14))="","",OFFSET('Hygiene Data'!$I$11,0,10*ROW('Hygiene Data'!I14)))</f>
        <v/>
      </c>
      <c r="EE20" s="262" t="str">
        <f ca="true">+IF(OFFSET('Hygiene Data'!$I$12,0,10*ROW('Hygiene Data'!I14))="","",OFFSET('Hygiene Data'!$I$12,0,10*ROW('Hygiene Data'!I14)))</f>
        <v/>
      </c>
      <c r="EF20" s="262"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18"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2"/>
      <c r="BS21" s="262" t="str">
        <f ca="true">+IF(OFFSET('Water Data'!$D$27,0,10*ROW('Water Data'!D15))="","",OFFSET('Water Data'!$D$27,0,10*ROW('Water Data'!D15)))</f>
        <v/>
      </c>
      <c r="BT21" s="262" t="str">
        <f ca="true">+IF(OFFSET('Water Data'!$D$28,0,10*ROW('Water Data'!D15))="","",OFFSET('Water Data'!$D$28,0,10*ROW('Water Data'!D15)))</f>
        <v/>
      </c>
      <c r="BU21" s="262" t="str">
        <f ca="true">+IF(OFFSET('Water Data'!$D$29,0,10*ROW('Water Data'!D15))="","",OFFSET('Water Data'!$D$29,0,10*ROW('Water Data'!D15)))</f>
        <v/>
      </c>
      <c r="BV21" s="262" t="str">
        <f ca="true">+IF(OFFSET('Water Data'!$E$27,0,10*ROW('Water Data'!E15))="","",OFFSET('Water Data'!$E$27,0,10*ROW('Water Data'!E15)))</f>
        <v/>
      </c>
      <c r="BW21" s="262" t="str">
        <f ca="true">+IF(OFFSET('Water Data'!$E$28,0,10*ROW('Water Data'!E15))="","",OFFSET('Water Data'!$E$28,0,10*ROW('Water Data'!E15)))</f>
        <v/>
      </c>
      <c r="BX21" s="262" t="str">
        <f ca="true">+IF(OFFSET('Water Data'!$E$29,0,10*ROW('Water Data'!E15))="","",OFFSET('Water Data'!$E$29,0,10*ROW('Water Data'!E15)))</f>
        <v/>
      </c>
      <c r="BY21" s="262" t="str">
        <f ca="true">+IF(OFFSET('Water Data'!$F$27,0,10*ROW('Water Data'!F15))="","",OFFSET('Water Data'!$F$27,0,10*ROW('Water Data'!F15)))</f>
        <v/>
      </c>
      <c r="BZ21" s="262" t="str">
        <f ca="true">+IF(OFFSET('Water Data'!$F$28,0,10*ROW('Water Data'!F15))="","",OFFSET('Water Data'!$F$28,0,10*ROW('Water Data'!F15)))</f>
        <v/>
      </c>
      <c r="CA21" s="262" t="str">
        <f ca="true">+IF(OFFSET('Water Data'!$F$29,0,10*ROW('Water Data'!F15))="","",OFFSET('Water Data'!$F$29,0,10*ROW('Water Data'!F15)))</f>
        <v/>
      </c>
      <c r="CB21" s="262" t="str">
        <f ca="true">+IF(OFFSET('Water Data'!$G$27,0,10*ROW('Water Data'!G15))="","",OFFSET('Water Data'!$G$27,0,10*ROW('Water Data'!G15)))</f>
        <v/>
      </c>
      <c r="CC21" s="262" t="str">
        <f ca="true">+IF(OFFSET('Water Data'!$G$28,0,10*ROW('Water Data'!G15))="","",OFFSET('Water Data'!$G$28,0,10*ROW('Water Data'!G15)))</f>
        <v/>
      </c>
      <c r="CD21" s="262" t="str">
        <f ca="true">+IF(OFFSET('Water Data'!$G$29,0,10*ROW('Water Data'!G15))="","",OFFSET('Water Data'!$G$29,0,10*ROW('Water Data'!G15)))</f>
        <v/>
      </c>
      <c r="CE21" s="262" t="str">
        <f ca="true">+IF(OFFSET('Water Data'!$H$27,0,10*ROW('Water Data'!H15))="","",OFFSET('Water Data'!$H$27,0,10*ROW('Water Data'!H15)))</f>
        <v/>
      </c>
      <c r="CF21" s="262" t="str">
        <f ca="true">+IF(OFFSET('Water Data'!$H$28,0,10*ROW('Water Data'!H15))="","",OFFSET('Water Data'!$H$28,0,10*ROW('Water Data'!H15)))</f>
        <v/>
      </c>
      <c r="CG21" s="262" t="str">
        <f ca="true">+IF(OFFSET('Water Data'!$H$29,0,10*ROW('Water Data'!H15))="","",OFFSET('Water Data'!$H$29,0,10*ROW('Water Data'!H15)))</f>
        <v/>
      </c>
      <c r="CH21" s="262" t="str">
        <f ca="true">+IF(OFFSET('Water Data'!$I$27,0,10*ROW('Water Data'!I15))="","",OFFSET('Water Data'!$I$27,0,10*ROW('Water Data'!I15)))</f>
        <v/>
      </c>
      <c r="CI21" s="262" t="str">
        <f ca="true">+IF(OFFSET('Water Data'!$I$28,0,10*ROW('Water Data'!I15))="","",OFFSET('Water Data'!$I$28,0,10*ROW('Water Data'!I15)))</f>
        <v/>
      </c>
      <c r="CJ21" s="262" t="str">
        <f ca="true">+IF(OFFSET('Water Data'!$I$29,0,10*ROW('Water Data'!I15))="","",OFFSET('Water Data'!$I$29,0,10*ROW('Water Data'!I15)))</f>
        <v/>
      </c>
      <c r="CK21" s="262" t="str">
        <f ca="true">+IF(OFFSET('Sanitation Data'!$D$28,0,10*ROW('Sanitation Data'!D15))="","",OFFSET('Sanitation Data'!$D$28,0,10*ROW('Sanitation Data'!D15)))</f>
        <v/>
      </c>
      <c r="CL21" s="262" t="str">
        <f ca="true">+IF(OFFSET('Sanitation Data'!$D$29,0,10*ROW('Sanitation Data'!D15))="","",OFFSET('Sanitation Data'!$D$29,0,10*ROW('Sanitation Data'!D15)))</f>
        <v/>
      </c>
      <c r="CM21" s="262" t="str">
        <f ca="true">+IF(OFFSET('Sanitation Data'!$D$30,0,10*ROW('Sanitation Data'!D15))="","",OFFSET('Sanitation Data'!$D$30,0,10*ROW('Sanitation Data'!D15)))</f>
        <v/>
      </c>
      <c r="CN21" s="262" t="str">
        <f ca="true">+IF(OFFSET('Sanitation Data'!$D$31,0,10*ROW('Sanitation Data'!D15))="","",OFFSET('Sanitation Data'!$D$31,0,10*ROW('Sanitation Data'!D15)))</f>
        <v/>
      </c>
      <c r="CO21" s="262" t="str">
        <f ca="true">+IF(OFFSET('Sanitation Data'!$D$32,0,10*ROW('Sanitation Data'!D15))="","",OFFSET('Sanitation Data'!$D$32,0,10*ROW('Sanitation Data'!D15)))</f>
        <v/>
      </c>
      <c r="CP21" s="262" t="str">
        <f ca="true">+IF(OFFSET('Sanitation Data'!$E$28,0,10*ROW('Sanitation Data'!E15))="","",OFFSET('Sanitation Data'!$E$28,0,10*ROW('Sanitation Data'!E15)))</f>
        <v/>
      </c>
      <c r="CQ21" s="262" t="str">
        <f ca="true">+IF(OFFSET('Sanitation Data'!$E$29,0,10*ROW('Sanitation Data'!E15))="","",OFFSET('Sanitation Data'!$E$29,0,10*ROW('Sanitation Data'!E15)))</f>
        <v/>
      </c>
      <c r="CR21" s="262" t="str">
        <f ca="true">+IF(OFFSET('Sanitation Data'!$E$30,0,10*ROW('Sanitation Data'!E15))="","",OFFSET('Sanitation Data'!$E$30,0,10*ROW('Sanitation Data'!E15)))</f>
        <v/>
      </c>
      <c r="CS21" s="262" t="str">
        <f ca="true">+IF(OFFSET('Sanitation Data'!$E$31,0,10*ROW('Sanitation Data'!E15))="","",OFFSET('Sanitation Data'!$E$31,0,10*ROW('Sanitation Data'!E15)))</f>
        <v/>
      </c>
      <c r="CT21" s="262" t="str">
        <f ca="true">+IF(OFFSET('Sanitation Data'!$E$32,0,10*ROW('Sanitation Data'!E15))="","",OFFSET('Sanitation Data'!$E$32,0,10*ROW('Sanitation Data'!E15)))</f>
        <v/>
      </c>
      <c r="CU21" s="262" t="str">
        <f ca="true">+IF(OFFSET('Sanitation Data'!$F$28,0,10*ROW('Sanitation Data'!F15))="","",OFFSET('Sanitation Data'!$F$28,0,10*ROW('Sanitation Data'!F15)))</f>
        <v/>
      </c>
      <c r="CV21" s="262" t="str">
        <f ca="true">+IF(OFFSET('Sanitation Data'!$F$29,0,10*ROW('Sanitation Data'!F15))="","",OFFSET('Sanitation Data'!$F$29,0,10*ROW('Sanitation Data'!F15)))</f>
        <v/>
      </c>
      <c r="CW21" s="262" t="str">
        <f ca="true">+IF(OFFSET('Sanitation Data'!$F$30,0,10*ROW('Sanitation Data'!F15))="","",OFFSET('Sanitation Data'!$F$30,0,10*ROW('Sanitation Data'!F15)))</f>
        <v/>
      </c>
      <c r="CX21" s="262" t="str">
        <f ca="true">+IF(OFFSET('Sanitation Data'!$F$31,0,10*ROW('Sanitation Data'!F15))="","",OFFSET('Sanitation Data'!$F$31,0,10*ROW('Sanitation Data'!F15)))</f>
        <v/>
      </c>
      <c r="CY21" s="262" t="str">
        <f ca="true">+IF(OFFSET('Sanitation Data'!$F$32,0,10*ROW('Sanitation Data'!F15))="","",OFFSET('Sanitation Data'!$F$32,0,10*ROW('Sanitation Data'!F15)))</f>
        <v/>
      </c>
      <c r="CZ21" s="262" t="str">
        <f ca="true">+IF(OFFSET('Sanitation Data'!$G$28,0,10*ROW('Sanitation Data'!G15))="","",OFFSET('Sanitation Data'!$G$28,0,10*ROW('Sanitation Data'!G15)))</f>
        <v/>
      </c>
      <c r="DA21" s="262" t="str">
        <f ca="true">+IF(OFFSET('Sanitation Data'!$G$29,0,10*ROW('Sanitation Data'!G15))="","",OFFSET('Sanitation Data'!$G$29,0,10*ROW('Sanitation Data'!G15)))</f>
        <v/>
      </c>
      <c r="DB21" s="262" t="str">
        <f ca="true">+IF(OFFSET('Sanitation Data'!$G$30,0,10*ROW('Sanitation Data'!G15))="","",OFFSET('Sanitation Data'!$G$30,0,10*ROW('Sanitation Data'!G15)))</f>
        <v/>
      </c>
      <c r="DC21" s="262" t="str">
        <f ca="true">+IF(OFFSET('Sanitation Data'!$G$31,0,10*ROW('Sanitation Data'!G15))="","",OFFSET('Sanitation Data'!$G$31,0,10*ROW('Sanitation Data'!G15)))</f>
        <v/>
      </c>
      <c r="DD21" s="262" t="str">
        <f ca="true">+IF(OFFSET('Sanitation Data'!$G$32,0,10*ROW('Sanitation Data'!G15))="","",OFFSET('Sanitation Data'!$G$32,0,10*ROW('Sanitation Data'!G15)))</f>
        <v/>
      </c>
      <c r="DE21" s="262" t="str">
        <f ca="true">+IF(OFFSET('Sanitation Data'!$H$28,0,10*ROW('Sanitation Data'!H15))="","",OFFSET('Sanitation Data'!$H$28,0,10*ROW('Sanitation Data'!H15)))</f>
        <v/>
      </c>
      <c r="DF21" s="262" t="str">
        <f ca="true">+IF(OFFSET('Sanitation Data'!$H$29,0,10*ROW('Sanitation Data'!H15))="","",OFFSET('Sanitation Data'!$H$29,0,10*ROW('Sanitation Data'!H15)))</f>
        <v/>
      </c>
      <c r="DG21" s="262" t="str">
        <f ca="true">+IF(OFFSET('Sanitation Data'!$H$30,0,10*ROW('Sanitation Data'!H15))="","",OFFSET('Sanitation Data'!$H$30,0,10*ROW('Sanitation Data'!H15)))</f>
        <v/>
      </c>
      <c r="DH21" s="262" t="str">
        <f ca="true">+IF(OFFSET('Sanitation Data'!$H$31,0,10*ROW('Sanitation Data'!H15))="","",OFFSET('Sanitation Data'!$H$31,0,10*ROW('Sanitation Data'!H15)))</f>
        <v/>
      </c>
      <c r="DI21" s="262" t="str">
        <f ca="true">+IF(OFFSET('Sanitation Data'!$H$32,0,10*ROW('Sanitation Data'!H15))="","",OFFSET('Sanitation Data'!$H$32,0,10*ROW('Sanitation Data'!H15)))</f>
        <v/>
      </c>
      <c r="DJ21" s="262" t="str">
        <f ca="true">+IF(OFFSET('Sanitation Data'!$I$28,0,10*ROW('Sanitation Data'!I15))="","",OFFSET('Sanitation Data'!$I$28,0,10*ROW('Sanitation Data'!I15)))</f>
        <v/>
      </c>
      <c r="DK21" s="262" t="str">
        <f ca="true">+IF(OFFSET('Sanitation Data'!$I$29,0,10*ROW('Sanitation Data'!I15))="","",OFFSET('Sanitation Data'!$I$29,0,10*ROW('Sanitation Data'!I15)))</f>
        <v/>
      </c>
      <c r="DL21" s="262" t="str">
        <f ca="true">+IF(OFFSET('Sanitation Data'!$I$30,0,10*ROW('Sanitation Data'!I15))="","",OFFSET('Sanitation Data'!$I$30,0,10*ROW('Sanitation Data'!I15)))</f>
        <v/>
      </c>
      <c r="DM21" s="262" t="str">
        <f ca="true">+IF(OFFSET('Sanitation Data'!$I$31,0,10*ROW('Sanitation Data'!I15))="","",OFFSET('Sanitation Data'!$I$31,0,10*ROW('Sanitation Data'!I15)))</f>
        <v/>
      </c>
      <c r="DN21" s="262" t="str">
        <f ca="true">+IF(OFFSET('Sanitation Data'!$I$32,0,10*ROW('Sanitation Data'!I15))="","",OFFSET('Sanitation Data'!$I$32,0,10*ROW('Sanitation Data'!I15)))</f>
        <v/>
      </c>
      <c r="DO21" s="262" t="str">
        <f ca="true">+IF(OFFSET('Hygiene Data'!$D$11,0,10*ROW('Hygiene Data'!D15))="","",OFFSET('Hygiene Data'!$D$11,0,10*ROW('Hygiene Data'!D15)))</f>
        <v/>
      </c>
      <c r="DP21" s="262" t="str">
        <f ca="true">+IF(OFFSET('Hygiene Data'!$D$12,0,10*ROW('Hygiene Data'!D15))="","",OFFSET('Hygiene Data'!$D$12,0,10*ROW('Hygiene Data'!D15)))</f>
        <v/>
      </c>
      <c r="DQ21" s="262" t="str">
        <f ca="true">+IF(OFFSET('Hygiene Data'!$D$13,0,10*ROW('Hygiene Data'!D15))="","",OFFSET('Hygiene Data'!$D$13,0,10*ROW('Hygiene Data'!D15)))</f>
        <v/>
      </c>
      <c r="DR21" s="262" t="str">
        <f ca="true">+IF(OFFSET('Hygiene Data'!$E$11,0,10*ROW('Hygiene Data'!E15))="","",OFFSET('Hygiene Data'!$E$11,0,10*ROW('Hygiene Data'!E15)))</f>
        <v/>
      </c>
      <c r="DS21" s="262" t="str">
        <f ca="true">+IF(OFFSET('Hygiene Data'!$E$12,0,10*ROW('Hygiene Data'!E15))="","",OFFSET('Hygiene Data'!$E$12,0,10*ROW('Hygiene Data'!E15)))</f>
        <v/>
      </c>
      <c r="DT21" s="262" t="str">
        <f ca="true">+IF(OFFSET('Hygiene Data'!$E$13,0,10*ROW('Hygiene Data'!E15))="","",OFFSET('Hygiene Data'!$E$13,0,10*ROW('Hygiene Data'!E15)))</f>
        <v/>
      </c>
      <c r="DU21" s="262" t="str">
        <f ca="true">+IF(OFFSET('Hygiene Data'!$F$11,0,10*ROW('Hygiene Data'!F15))="","",OFFSET('Hygiene Data'!$F$11,0,10*ROW('Hygiene Data'!F15)))</f>
        <v/>
      </c>
      <c r="DV21" s="262" t="str">
        <f ca="true">+IF(OFFSET('Hygiene Data'!$F$12,0,10*ROW('Hygiene Data'!F15))="","",OFFSET('Hygiene Data'!$F$12,0,10*ROW('Hygiene Data'!F15)))</f>
        <v/>
      </c>
      <c r="DW21" s="262" t="str">
        <f ca="true">+IF(OFFSET('Hygiene Data'!$F$13,0,10*ROW('Hygiene Data'!F15))="","",OFFSET('Hygiene Data'!$F$13,0,10*ROW('Hygiene Data'!F15)))</f>
        <v/>
      </c>
      <c r="DX21" s="262" t="str">
        <f ca="true">+IF(OFFSET('Hygiene Data'!$G$11,0,10*ROW('Hygiene Data'!G15))="","",OFFSET('Hygiene Data'!$G$11,0,10*ROW('Hygiene Data'!G15)))</f>
        <v/>
      </c>
      <c r="DY21" s="262" t="str">
        <f ca="true">+IF(OFFSET('Hygiene Data'!$G$12,0,10*ROW('Hygiene Data'!G15))="","",OFFSET('Hygiene Data'!$G$12,0,10*ROW('Hygiene Data'!G15)))</f>
        <v/>
      </c>
      <c r="DZ21" s="262" t="str">
        <f ca="true">+IF(OFFSET('Hygiene Data'!$G$13,0,10*ROW('Hygiene Data'!G15))="","",OFFSET('Hygiene Data'!$G$13,0,10*ROW('Hygiene Data'!G15)))</f>
        <v/>
      </c>
      <c r="EA21" s="262" t="str">
        <f ca="true">+IF(OFFSET('Hygiene Data'!$H$11,0,10*ROW('Hygiene Data'!H15))="","",OFFSET('Hygiene Data'!$H$11,0,10*ROW('Hygiene Data'!H15)))</f>
        <v/>
      </c>
      <c r="EB21" s="262" t="str">
        <f ca="true">+IF(OFFSET('Hygiene Data'!$H$12,0,10*ROW('Hygiene Data'!H15))="","",OFFSET('Hygiene Data'!$H$12,0,10*ROW('Hygiene Data'!H15)))</f>
        <v/>
      </c>
      <c r="EC21" s="262" t="str">
        <f ca="true">+IF(OFFSET('Hygiene Data'!$H$13,0,10*ROW('Hygiene Data'!H15))="","",OFFSET('Hygiene Data'!$H$13,0,10*ROW('Hygiene Data'!H15)))</f>
        <v/>
      </c>
      <c r="ED21" s="262" t="str">
        <f ca="true">+IF(OFFSET('Hygiene Data'!$I$11,0,10*ROW('Hygiene Data'!I15))="","",OFFSET('Hygiene Data'!$I$11,0,10*ROW('Hygiene Data'!I15)))</f>
        <v/>
      </c>
      <c r="EE21" s="262" t="str">
        <f ca="true">+IF(OFFSET('Hygiene Data'!$I$12,0,10*ROW('Hygiene Data'!I15))="","",OFFSET('Hygiene Data'!$I$12,0,10*ROW('Hygiene Data'!I15)))</f>
        <v/>
      </c>
      <c r="EF21" s="262"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18"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2"/>
      <c r="BS22" s="262" t="str">
        <f ca="true">+IF(OFFSET('Water Data'!$D$27,0,10*ROW('Water Data'!D16))="","",OFFSET('Water Data'!$D$27,0,10*ROW('Water Data'!D16)))</f>
        <v/>
      </c>
      <c r="BT22" s="262" t="str">
        <f ca="true">+IF(OFFSET('Water Data'!$D$28,0,10*ROW('Water Data'!D16))="","",OFFSET('Water Data'!$D$28,0,10*ROW('Water Data'!D16)))</f>
        <v/>
      </c>
      <c r="BU22" s="262" t="str">
        <f ca="true">+IF(OFFSET('Water Data'!$D$29,0,10*ROW('Water Data'!D16))="","",OFFSET('Water Data'!$D$29,0,10*ROW('Water Data'!D16)))</f>
        <v/>
      </c>
      <c r="BV22" s="262" t="str">
        <f ca="true">+IF(OFFSET('Water Data'!$E$27,0,10*ROW('Water Data'!E16))="","",OFFSET('Water Data'!$E$27,0,10*ROW('Water Data'!E16)))</f>
        <v/>
      </c>
      <c r="BW22" s="262" t="str">
        <f ca="true">+IF(OFFSET('Water Data'!$E$28,0,10*ROW('Water Data'!E16))="","",OFFSET('Water Data'!$E$28,0,10*ROW('Water Data'!E16)))</f>
        <v/>
      </c>
      <c r="BX22" s="262" t="str">
        <f ca="true">+IF(OFFSET('Water Data'!$E$29,0,10*ROW('Water Data'!E16))="","",OFFSET('Water Data'!$E$29,0,10*ROW('Water Data'!E16)))</f>
        <v/>
      </c>
      <c r="BY22" s="262" t="str">
        <f ca="true">+IF(OFFSET('Water Data'!$F$27,0,10*ROW('Water Data'!F16))="","",OFFSET('Water Data'!$F$27,0,10*ROW('Water Data'!F16)))</f>
        <v/>
      </c>
      <c r="BZ22" s="262" t="str">
        <f ca="true">+IF(OFFSET('Water Data'!$F$28,0,10*ROW('Water Data'!F16))="","",OFFSET('Water Data'!$F$28,0,10*ROW('Water Data'!F16)))</f>
        <v/>
      </c>
      <c r="CA22" s="262" t="str">
        <f ca="true">+IF(OFFSET('Water Data'!$F$29,0,10*ROW('Water Data'!F16))="","",OFFSET('Water Data'!$F$29,0,10*ROW('Water Data'!F16)))</f>
        <v/>
      </c>
      <c r="CB22" s="262" t="str">
        <f ca="true">+IF(OFFSET('Water Data'!$G$27,0,10*ROW('Water Data'!G16))="","",OFFSET('Water Data'!$G$27,0,10*ROW('Water Data'!G16)))</f>
        <v/>
      </c>
      <c r="CC22" s="262" t="str">
        <f ca="true">+IF(OFFSET('Water Data'!$G$28,0,10*ROW('Water Data'!G16))="","",OFFSET('Water Data'!$G$28,0,10*ROW('Water Data'!G16)))</f>
        <v/>
      </c>
      <c r="CD22" s="262" t="str">
        <f ca="true">+IF(OFFSET('Water Data'!$G$29,0,10*ROW('Water Data'!G16))="","",OFFSET('Water Data'!$G$29,0,10*ROW('Water Data'!G16)))</f>
        <v/>
      </c>
      <c r="CE22" s="262" t="str">
        <f ca="true">+IF(OFFSET('Water Data'!$H$27,0,10*ROW('Water Data'!H16))="","",OFFSET('Water Data'!$H$27,0,10*ROW('Water Data'!H16)))</f>
        <v/>
      </c>
      <c r="CF22" s="262" t="str">
        <f ca="true">+IF(OFFSET('Water Data'!$H$28,0,10*ROW('Water Data'!H16))="","",OFFSET('Water Data'!$H$28,0,10*ROW('Water Data'!H16)))</f>
        <v/>
      </c>
      <c r="CG22" s="262" t="str">
        <f ca="true">+IF(OFFSET('Water Data'!$H$29,0,10*ROW('Water Data'!H16))="","",OFFSET('Water Data'!$H$29,0,10*ROW('Water Data'!H16)))</f>
        <v/>
      </c>
      <c r="CH22" s="262" t="str">
        <f ca="true">+IF(OFFSET('Water Data'!$I$27,0,10*ROW('Water Data'!I16))="","",OFFSET('Water Data'!$I$27,0,10*ROW('Water Data'!I16)))</f>
        <v/>
      </c>
      <c r="CI22" s="262" t="str">
        <f ca="true">+IF(OFFSET('Water Data'!$I$28,0,10*ROW('Water Data'!I16))="","",OFFSET('Water Data'!$I$28,0,10*ROW('Water Data'!I16)))</f>
        <v/>
      </c>
      <c r="CJ22" s="262" t="str">
        <f ca="true">+IF(OFFSET('Water Data'!$I$29,0,10*ROW('Water Data'!I16))="","",OFFSET('Water Data'!$I$29,0,10*ROW('Water Data'!I16)))</f>
        <v/>
      </c>
      <c r="CK22" s="262" t="str">
        <f ca="true">+IF(OFFSET('Sanitation Data'!$D$28,0,10*ROW('Sanitation Data'!D16))="","",OFFSET('Sanitation Data'!$D$28,0,10*ROW('Sanitation Data'!D16)))</f>
        <v/>
      </c>
      <c r="CL22" s="262" t="str">
        <f ca="true">+IF(OFFSET('Sanitation Data'!$D$29,0,10*ROW('Sanitation Data'!D16))="","",OFFSET('Sanitation Data'!$D$29,0,10*ROW('Sanitation Data'!D16)))</f>
        <v/>
      </c>
      <c r="CM22" s="262" t="str">
        <f ca="true">+IF(OFFSET('Sanitation Data'!$D$30,0,10*ROW('Sanitation Data'!D16))="","",OFFSET('Sanitation Data'!$D$30,0,10*ROW('Sanitation Data'!D16)))</f>
        <v/>
      </c>
      <c r="CN22" s="262" t="str">
        <f ca="true">+IF(OFFSET('Sanitation Data'!$D$31,0,10*ROW('Sanitation Data'!D16))="","",OFFSET('Sanitation Data'!$D$31,0,10*ROW('Sanitation Data'!D16)))</f>
        <v/>
      </c>
      <c r="CO22" s="262" t="str">
        <f ca="true">+IF(OFFSET('Sanitation Data'!$D$32,0,10*ROW('Sanitation Data'!D16))="","",OFFSET('Sanitation Data'!$D$32,0,10*ROW('Sanitation Data'!D16)))</f>
        <v/>
      </c>
      <c r="CP22" s="262" t="str">
        <f ca="true">+IF(OFFSET('Sanitation Data'!$E$28,0,10*ROW('Sanitation Data'!E16))="","",OFFSET('Sanitation Data'!$E$28,0,10*ROW('Sanitation Data'!E16)))</f>
        <v/>
      </c>
      <c r="CQ22" s="262" t="str">
        <f ca="true">+IF(OFFSET('Sanitation Data'!$E$29,0,10*ROW('Sanitation Data'!E16))="","",OFFSET('Sanitation Data'!$E$29,0,10*ROW('Sanitation Data'!E16)))</f>
        <v/>
      </c>
      <c r="CR22" s="262" t="str">
        <f ca="true">+IF(OFFSET('Sanitation Data'!$E$30,0,10*ROW('Sanitation Data'!E16))="","",OFFSET('Sanitation Data'!$E$30,0,10*ROW('Sanitation Data'!E16)))</f>
        <v/>
      </c>
      <c r="CS22" s="262" t="str">
        <f ca="true">+IF(OFFSET('Sanitation Data'!$E$31,0,10*ROW('Sanitation Data'!E16))="","",OFFSET('Sanitation Data'!$E$31,0,10*ROW('Sanitation Data'!E16)))</f>
        <v/>
      </c>
      <c r="CT22" s="262" t="str">
        <f ca="true">+IF(OFFSET('Sanitation Data'!$E$32,0,10*ROW('Sanitation Data'!E16))="","",OFFSET('Sanitation Data'!$E$32,0,10*ROW('Sanitation Data'!E16)))</f>
        <v/>
      </c>
      <c r="CU22" s="262" t="str">
        <f ca="true">+IF(OFFSET('Sanitation Data'!$F$28,0,10*ROW('Sanitation Data'!F16))="","",OFFSET('Sanitation Data'!$F$28,0,10*ROW('Sanitation Data'!F16)))</f>
        <v/>
      </c>
      <c r="CV22" s="262" t="str">
        <f ca="true">+IF(OFFSET('Sanitation Data'!$F$29,0,10*ROW('Sanitation Data'!F16))="","",OFFSET('Sanitation Data'!$F$29,0,10*ROW('Sanitation Data'!F16)))</f>
        <v/>
      </c>
      <c r="CW22" s="262" t="str">
        <f ca="true">+IF(OFFSET('Sanitation Data'!$F$30,0,10*ROW('Sanitation Data'!F16))="","",OFFSET('Sanitation Data'!$F$30,0,10*ROW('Sanitation Data'!F16)))</f>
        <v/>
      </c>
      <c r="CX22" s="262" t="str">
        <f ca="true">+IF(OFFSET('Sanitation Data'!$F$31,0,10*ROW('Sanitation Data'!F16))="","",OFFSET('Sanitation Data'!$F$31,0,10*ROW('Sanitation Data'!F16)))</f>
        <v/>
      </c>
      <c r="CY22" s="262" t="str">
        <f ca="true">+IF(OFFSET('Sanitation Data'!$F$32,0,10*ROW('Sanitation Data'!F16))="","",OFFSET('Sanitation Data'!$F$32,0,10*ROW('Sanitation Data'!F16)))</f>
        <v/>
      </c>
      <c r="CZ22" s="262" t="str">
        <f ca="true">+IF(OFFSET('Sanitation Data'!$G$28,0,10*ROW('Sanitation Data'!G16))="","",OFFSET('Sanitation Data'!$G$28,0,10*ROW('Sanitation Data'!G16)))</f>
        <v/>
      </c>
      <c r="DA22" s="262" t="str">
        <f ca="true">+IF(OFFSET('Sanitation Data'!$G$29,0,10*ROW('Sanitation Data'!G16))="","",OFFSET('Sanitation Data'!$G$29,0,10*ROW('Sanitation Data'!G16)))</f>
        <v/>
      </c>
      <c r="DB22" s="262" t="str">
        <f ca="true">+IF(OFFSET('Sanitation Data'!$G$30,0,10*ROW('Sanitation Data'!G16))="","",OFFSET('Sanitation Data'!$G$30,0,10*ROW('Sanitation Data'!G16)))</f>
        <v/>
      </c>
      <c r="DC22" s="262" t="str">
        <f ca="true">+IF(OFFSET('Sanitation Data'!$G$31,0,10*ROW('Sanitation Data'!G16))="","",OFFSET('Sanitation Data'!$G$31,0,10*ROW('Sanitation Data'!G16)))</f>
        <v/>
      </c>
      <c r="DD22" s="262" t="str">
        <f ca="true">+IF(OFFSET('Sanitation Data'!$G$32,0,10*ROW('Sanitation Data'!G16))="","",OFFSET('Sanitation Data'!$G$32,0,10*ROW('Sanitation Data'!G16)))</f>
        <v/>
      </c>
      <c r="DE22" s="262" t="str">
        <f ca="true">+IF(OFFSET('Sanitation Data'!$H$28,0,10*ROW('Sanitation Data'!H16))="","",OFFSET('Sanitation Data'!$H$28,0,10*ROW('Sanitation Data'!H16)))</f>
        <v/>
      </c>
      <c r="DF22" s="262" t="str">
        <f ca="true">+IF(OFFSET('Sanitation Data'!$H$29,0,10*ROW('Sanitation Data'!H16))="","",OFFSET('Sanitation Data'!$H$29,0,10*ROW('Sanitation Data'!H16)))</f>
        <v/>
      </c>
      <c r="DG22" s="262" t="str">
        <f ca="true">+IF(OFFSET('Sanitation Data'!$H$30,0,10*ROW('Sanitation Data'!H16))="","",OFFSET('Sanitation Data'!$H$30,0,10*ROW('Sanitation Data'!H16)))</f>
        <v/>
      </c>
      <c r="DH22" s="262" t="str">
        <f ca="true">+IF(OFFSET('Sanitation Data'!$H$31,0,10*ROW('Sanitation Data'!H16))="","",OFFSET('Sanitation Data'!$H$31,0,10*ROW('Sanitation Data'!H16)))</f>
        <v/>
      </c>
      <c r="DI22" s="262" t="str">
        <f ca="true">+IF(OFFSET('Sanitation Data'!$H$32,0,10*ROW('Sanitation Data'!H16))="","",OFFSET('Sanitation Data'!$H$32,0,10*ROW('Sanitation Data'!H16)))</f>
        <v/>
      </c>
      <c r="DJ22" s="262" t="str">
        <f ca="true">+IF(OFFSET('Sanitation Data'!$I$28,0,10*ROW('Sanitation Data'!I16))="","",OFFSET('Sanitation Data'!$I$28,0,10*ROW('Sanitation Data'!I16)))</f>
        <v/>
      </c>
      <c r="DK22" s="262" t="str">
        <f ca="true">+IF(OFFSET('Sanitation Data'!$I$29,0,10*ROW('Sanitation Data'!I16))="","",OFFSET('Sanitation Data'!$I$29,0,10*ROW('Sanitation Data'!I16)))</f>
        <v/>
      </c>
      <c r="DL22" s="262" t="str">
        <f ca="true">+IF(OFFSET('Sanitation Data'!$I$30,0,10*ROW('Sanitation Data'!I16))="","",OFFSET('Sanitation Data'!$I$30,0,10*ROW('Sanitation Data'!I16)))</f>
        <v/>
      </c>
      <c r="DM22" s="262" t="str">
        <f ca="true">+IF(OFFSET('Sanitation Data'!$I$31,0,10*ROW('Sanitation Data'!I16))="","",OFFSET('Sanitation Data'!$I$31,0,10*ROW('Sanitation Data'!I16)))</f>
        <v/>
      </c>
      <c r="DN22" s="262" t="str">
        <f ca="true">+IF(OFFSET('Sanitation Data'!$I$32,0,10*ROW('Sanitation Data'!I16))="","",OFFSET('Sanitation Data'!$I$32,0,10*ROW('Sanitation Data'!I16)))</f>
        <v/>
      </c>
      <c r="DO22" s="262" t="str">
        <f ca="true">+IF(OFFSET('Hygiene Data'!$D$11,0,10*ROW('Hygiene Data'!D16))="","",OFFSET('Hygiene Data'!$D$11,0,10*ROW('Hygiene Data'!D16)))</f>
        <v/>
      </c>
      <c r="DP22" s="262" t="str">
        <f ca="true">+IF(OFFSET('Hygiene Data'!$D$12,0,10*ROW('Hygiene Data'!D16))="","",OFFSET('Hygiene Data'!$D$12,0,10*ROW('Hygiene Data'!D16)))</f>
        <v/>
      </c>
      <c r="DQ22" s="262" t="str">
        <f ca="true">+IF(OFFSET('Hygiene Data'!$D$13,0,10*ROW('Hygiene Data'!D16))="","",OFFSET('Hygiene Data'!$D$13,0,10*ROW('Hygiene Data'!D16)))</f>
        <v/>
      </c>
      <c r="DR22" s="262" t="str">
        <f ca="true">+IF(OFFSET('Hygiene Data'!$E$11,0,10*ROW('Hygiene Data'!E16))="","",OFFSET('Hygiene Data'!$E$11,0,10*ROW('Hygiene Data'!E16)))</f>
        <v/>
      </c>
      <c r="DS22" s="262" t="str">
        <f ca="true">+IF(OFFSET('Hygiene Data'!$E$12,0,10*ROW('Hygiene Data'!E16))="","",OFFSET('Hygiene Data'!$E$12,0,10*ROW('Hygiene Data'!E16)))</f>
        <v/>
      </c>
      <c r="DT22" s="262" t="str">
        <f ca="true">+IF(OFFSET('Hygiene Data'!$E$13,0,10*ROW('Hygiene Data'!E16))="","",OFFSET('Hygiene Data'!$E$13,0,10*ROW('Hygiene Data'!E16)))</f>
        <v/>
      </c>
      <c r="DU22" s="262" t="str">
        <f ca="true">+IF(OFFSET('Hygiene Data'!$F$11,0,10*ROW('Hygiene Data'!F16))="","",OFFSET('Hygiene Data'!$F$11,0,10*ROW('Hygiene Data'!F16)))</f>
        <v/>
      </c>
      <c r="DV22" s="262" t="str">
        <f ca="true">+IF(OFFSET('Hygiene Data'!$F$12,0,10*ROW('Hygiene Data'!F16))="","",OFFSET('Hygiene Data'!$F$12,0,10*ROW('Hygiene Data'!F16)))</f>
        <v/>
      </c>
      <c r="DW22" s="262" t="str">
        <f ca="true">+IF(OFFSET('Hygiene Data'!$F$13,0,10*ROW('Hygiene Data'!F16))="","",OFFSET('Hygiene Data'!$F$13,0,10*ROW('Hygiene Data'!F16)))</f>
        <v/>
      </c>
      <c r="DX22" s="262" t="str">
        <f ca="true">+IF(OFFSET('Hygiene Data'!$G$11,0,10*ROW('Hygiene Data'!G16))="","",OFFSET('Hygiene Data'!$G$11,0,10*ROW('Hygiene Data'!G16)))</f>
        <v/>
      </c>
      <c r="DY22" s="262" t="str">
        <f ca="true">+IF(OFFSET('Hygiene Data'!$G$12,0,10*ROW('Hygiene Data'!G16))="","",OFFSET('Hygiene Data'!$G$12,0,10*ROW('Hygiene Data'!G16)))</f>
        <v/>
      </c>
      <c r="DZ22" s="262" t="str">
        <f ca="true">+IF(OFFSET('Hygiene Data'!$G$13,0,10*ROW('Hygiene Data'!G16))="","",OFFSET('Hygiene Data'!$G$13,0,10*ROW('Hygiene Data'!G16)))</f>
        <v/>
      </c>
      <c r="EA22" s="262" t="str">
        <f ca="true">+IF(OFFSET('Hygiene Data'!$H$11,0,10*ROW('Hygiene Data'!H16))="","",OFFSET('Hygiene Data'!$H$11,0,10*ROW('Hygiene Data'!H16)))</f>
        <v/>
      </c>
      <c r="EB22" s="262" t="str">
        <f ca="true">+IF(OFFSET('Hygiene Data'!$H$12,0,10*ROW('Hygiene Data'!H16))="","",OFFSET('Hygiene Data'!$H$12,0,10*ROW('Hygiene Data'!H16)))</f>
        <v/>
      </c>
      <c r="EC22" s="262" t="str">
        <f ca="true">+IF(OFFSET('Hygiene Data'!$H$13,0,10*ROW('Hygiene Data'!H16))="","",OFFSET('Hygiene Data'!$H$13,0,10*ROW('Hygiene Data'!H16)))</f>
        <v/>
      </c>
      <c r="ED22" s="262" t="str">
        <f ca="true">+IF(OFFSET('Hygiene Data'!$I$11,0,10*ROW('Hygiene Data'!I16))="","",OFFSET('Hygiene Data'!$I$11,0,10*ROW('Hygiene Data'!I16)))</f>
        <v/>
      </c>
      <c r="EE22" s="262" t="str">
        <f ca="true">+IF(OFFSET('Hygiene Data'!$I$12,0,10*ROW('Hygiene Data'!I16))="","",OFFSET('Hygiene Data'!$I$12,0,10*ROW('Hygiene Data'!I16)))</f>
        <v/>
      </c>
      <c r="EF22" s="262"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18"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2"/>
      <c r="BS23" s="262" t="str">
        <f ca="true">+IF(OFFSET('Water Data'!$D$27,0,10*ROW('Water Data'!D17))="","",OFFSET('Water Data'!$D$27,0,10*ROW('Water Data'!D17)))</f>
        <v/>
      </c>
      <c r="BT23" s="262" t="str">
        <f ca="true">+IF(OFFSET('Water Data'!$D$28,0,10*ROW('Water Data'!D17))="","",OFFSET('Water Data'!$D$28,0,10*ROW('Water Data'!D17)))</f>
        <v/>
      </c>
      <c r="BU23" s="262" t="str">
        <f ca="true">+IF(OFFSET('Water Data'!$D$29,0,10*ROW('Water Data'!D17))="","",OFFSET('Water Data'!$D$29,0,10*ROW('Water Data'!D17)))</f>
        <v/>
      </c>
      <c r="BV23" s="262" t="str">
        <f ca="true">+IF(OFFSET('Water Data'!$E$27,0,10*ROW('Water Data'!E17))="","",OFFSET('Water Data'!$E$27,0,10*ROW('Water Data'!E17)))</f>
        <v/>
      </c>
      <c r="BW23" s="262" t="str">
        <f ca="true">+IF(OFFSET('Water Data'!$E$28,0,10*ROW('Water Data'!E17))="","",OFFSET('Water Data'!$E$28,0,10*ROW('Water Data'!E17)))</f>
        <v/>
      </c>
      <c r="BX23" s="262" t="str">
        <f ca="true">+IF(OFFSET('Water Data'!$E$29,0,10*ROW('Water Data'!E17))="","",OFFSET('Water Data'!$E$29,0,10*ROW('Water Data'!E17)))</f>
        <v/>
      </c>
      <c r="BY23" s="262" t="str">
        <f ca="true">+IF(OFFSET('Water Data'!$F$27,0,10*ROW('Water Data'!F17))="","",OFFSET('Water Data'!$F$27,0,10*ROW('Water Data'!F17)))</f>
        <v/>
      </c>
      <c r="BZ23" s="262" t="str">
        <f ca="true">+IF(OFFSET('Water Data'!$F$28,0,10*ROW('Water Data'!F17))="","",OFFSET('Water Data'!$F$28,0,10*ROW('Water Data'!F17)))</f>
        <v/>
      </c>
      <c r="CA23" s="262" t="str">
        <f ca="true">+IF(OFFSET('Water Data'!$F$29,0,10*ROW('Water Data'!F17))="","",OFFSET('Water Data'!$F$29,0,10*ROW('Water Data'!F17)))</f>
        <v/>
      </c>
      <c r="CB23" s="262" t="str">
        <f ca="true">+IF(OFFSET('Water Data'!$G$27,0,10*ROW('Water Data'!G17))="","",OFFSET('Water Data'!$G$27,0,10*ROW('Water Data'!G17)))</f>
        <v/>
      </c>
      <c r="CC23" s="262" t="str">
        <f ca="true">+IF(OFFSET('Water Data'!$G$28,0,10*ROW('Water Data'!G17))="","",OFFSET('Water Data'!$G$28,0,10*ROW('Water Data'!G17)))</f>
        <v/>
      </c>
      <c r="CD23" s="262" t="str">
        <f ca="true">+IF(OFFSET('Water Data'!$G$29,0,10*ROW('Water Data'!G17))="","",OFFSET('Water Data'!$G$29,0,10*ROW('Water Data'!G17)))</f>
        <v/>
      </c>
      <c r="CE23" s="262" t="str">
        <f ca="true">+IF(OFFSET('Water Data'!$H$27,0,10*ROW('Water Data'!H17))="","",OFFSET('Water Data'!$H$27,0,10*ROW('Water Data'!H17)))</f>
        <v/>
      </c>
      <c r="CF23" s="262" t="str">
        <f ca="true">+IF(OFFSET('Water Data'!$H$28,0,10*ROW('Water Data'!H17))="","",OFFSET('Water Data'!$H$28,0,10*ROW('Water Data'!H17)))</f>
        <v/>
      </c>
      <c r="CG23" s="262" t="str">
        <f ca="true">+IF(OFFSET('Water Data'!$H$29,0,10*ROW('Water Data'!H17))="","",OFFSET('Water Data'!$H$29,0,10*ROW('Water Data'!H17)))</f>
        <v/>
      </c>
      <c r="CH23" s="262" t="str">
        <f ca="true">+IF(OFFSET('Water Data'!$I$27,0,10*ROW('Water Data'!I17))="","",OFFSET('Water Data'!$I$27,0,10*ROW('Water Data'!I17)))</f>
        <v/>
      </c>
      <c r="CI23" s="262" t="str">
        <f ca="true">+IF(OFFSET('Water Data'!$I$28,0,10*ROW('Water Data'!I17))="","",OFFSET('Water Data'!$I$28,0,10*ROW('Water Data'!I17)))</f>
        <v/>
      </c>
      <c r="CJ23" s="262" t="str">
        <f ca="true">+IF(OFFSET('Water Data'!$I$29,0,10*ROW('Water Data'!I17))="","",OFFSET('Water Data'!$I$29,0,10*ROW('Water Data'!I17)))</f>
        <v/>
      </c>
      <c r="CK23" s="262" t="str">
        <f ca="true">+IF(OFFSET('Sanitation Data'!$D$28,0,10*ROW('Sanitation Data'!D17))="","",OFFSET('Sanitation Data'!$D$28,0,10*ROW('Sanitation Data'!D17)))</f>
        <v/>
      </c>
      <c r="CL23" s="262" t="str">
        <f ca="true">+IF(OFFSET('Sanitation Data'!$D$29,0,10*ROW('Sanitation Data'!D17))="","",OFFSET('Sanitation Data'!$D$29,0,10*ROW('Sanitation Data'!D17)))</f>
        <v/>
      </c>
      <c r="CM23" s="262" t="str">
        <f ca="true">+IF(OFFSET('Sanitation Data'!$D$30,0,10*ROW('Sanitation Data'!D17))="","",OFFSET('Sanitation Data'!$D$30,0,10*ROW('Sanitation Data'!D17)))</f>
        <v/>
      </c>
      <c r="CN23" s="262" t="str">
        <f ca="true">+IF(OFFSET('Sanitation Data'!$D$31,0,10*ROW('Sanitation Data'!D17))="","",OFFSET('Sanitation Data'!$D$31,0,10*ROW('Sanitation Data'!D17)))</f>
        <v/>
      </c>
      <c r="CO23" s="262" t="str">
        <f ca="true">+IF(OFFSET('Sanitation Data'!$D$32,0,10*ROW('Sanitation Data'!D17))="","",OFFSET('Sanitation Data'!$D$32,0,10*ROW('Sanitation Data'!D17)))</f>
        <v/>
      </c>
      <c r="CP23" s="262" t="str">
        <f ca="true">+IF(OFFSET('Sanitation Data'!$E$28,0,10*ROW('Sanitation Data'!E17))="","",OFFSET('Sanitation Data'!$E$28,0,10*ROW('Sanitation Data'!E17)))</f>
        <v/>
      </c>
      <c r="CQ23" s="262" t="str">
        <f ca="true">+IF(OFFSET('Sanitation Data'!$E$29,0,10*ROW('Sanitation Data'!E17))="","",OFFSET('Sanitation Data'!$E$29,0,10*ROW('Sanitation Data'!E17)))</f>
        <v/>
      </c>
      <c r="CR23" s="262" t="str">
        <f ca="true">+IF(OFFSET('Sanitation Data'!$E$30,0,10*ROW('Sanitation Data'!E17))="","",OFFSET('Sanitation Data'!$E$30,0,10*ROW('Sanitation Data'!E17)))</f>
        <v/>
      </c>
      <c r="CS23" s="262" t="str">
        <f ca="true">+IF(OFFSET('Sanitation Data'!$E$31,0,10*ROW('Sanitation Data'!E17))="","",OFFSET('Sanitation Data'!$E$31,0,10*ROW('Sanitation Data'!E17)))</f>
        <v/>
      </c>
      <c r="CT23" s="262" t="str">
        <f ca="true">+IF(OFFSET('Sanitation Data'!$E$32,0,10*ROW('Sanitation Data'!E17))="","",OFFSET('Sanitation Data'!$E$32,0,10*ROW('Sanitation Data'!E17)))</f>
        <v/>
      </c>
      <c r="CU23" s="262" t="str">
        <f ca="true">+IF(OFFSET('Sanitation Data'!$F$28,0,10*ROW('Sanitation Data'!F17))="","",OFFSET('Sanitation Data'!$F$28,0,10*ROW('Sanitation Data'!F17)))</f>
        <v/>
      </c>
      <c r="CV23" s="262" t="str">
        <f ca="true">+IF(OFFSET('Sanitation Data'!$F$29,0,10*ROW('Sanitation Data'!F17))="","",OFFSET('Sanitation Data'!$F$29,0,10*ROW('Sanitation Data'!F17)))</f>
        <v/>
      </c>
      <c r="CW23" s="262" t="str">
        <f ca="true">+IF(OFFSET('Sanitation Data'!$F$30,0,10*ROW('Sanitation Data'!F17))="","",OFFSET('Sanitation Data'!$F$30,0,10*ROW('Sanitation Data'!F17)))</f>
        <v/>
      </c>
      <c r="CX23" s="262" t="str">
        <f ca="true">+IF(OFFSET('Sanitation Data'!$F$31,0,10*ROW('Sanitation Data'!F17))="","",OFFSET('Sanitation Data'!$F$31,0,10*ROW('Sanitation Data'!F17)))</f>
        <v/>
      </c>
      <c r="CY23" s="262" t="str">
        <f ca="true">+IF(OFFSET('Sanitation Data'!$F$32,0,10*ROW('Sanitation Data'!F17))="","",OFFSET('Sanitation Data'!$F$32,0,10*ROW('Sanitation Data'!F17)))</f>
        <v/>
      </c>
      <c r="CZ23" s="262" t="str">
        <f ca="true">+IF(OFFSET('Sanitation Data'!$G$28,0,10*ROW('Sanitation Data'!G17))="","",OFFSET('Sanitation Data'!$G$28,0,10*ROW('Sanitation Data'!G17)))</f>
        <v/>
      </c>
      <c r="DA23" s="262" t="str">
        <f ca="true">+IF(OFFSET('Sanitation Data'!$G$29,0,10*ROW('Sanitation Data'!G17))="","",OFFSET('Sanitation Data'!$G$29,0,10*ROW('Sanitation Data'!G17)))</f>
        <v/>
      </c>
      <c r="DB23" s="262" t="str">
        <f ca="true">+IF(OFFSET('Sanitation Data'!$G$30,0,10*ROW('Sanitation Data'!G17))="","",OFFSET('Sanitation Data'!$G$30,0,10*ROW('Sanitation Data'!G17)))</f>
        <v/>
      </c>
      <c r="DC23" s="262" t="str">
        <f ca="true">+IF(OFFSET('Sanitation Data'!$G$31,0,10*ROW('Sanitation Data'!G17))="","",OFFSET('Sanitation Data'!$G$31,0,10*ROW('Sanitation Data'!G17)))</f>
        <v/>
      </c>
      <c r="DD23" s="262" t="str">
        <f ca="true">+IF(OFFSET('Sanitation Data'!$G$32,0,10*ROW('Sanitation Data'!G17))="","",OFFSET('Sanitation Data'!$G$32,0,10*ROW('Sanitation Data'!G17)))</f>
        <v/>
      </c>
      <c r="DE23" s="262" t="str">
        <f ca="true">+IF(OFFSET('Sanitation Data'!$H$28,0,10*ROW('Sanitation Data'!H17))="","",OFFSET('Sanitation Data'!$H$28,0,10*ROW('Sanitation Data'!H17)))</f>
        <v/>
      </c>
      <c r="DF23" s="262" t="str">
        <f ca="true">+IF(OFFSET('Sanitation Data'!$H$29,0,10*ROW('Sanitation Data'!H17))="","",OFFSET('Sanitation Data'!$H$29,0,10*ROW('Sanitation Data'!H17)))</f>
        <v/>
      </c>
      <c r="DG23" s="262" t="str">
        <f ca="true">+IF(OFFSET('Sanitation Data'!$H$30,0,10*ROW('Sanitation Data'!H17))="","",OFFSET('Sanitation Data'!$H$30,0,10*ROW('Sanitation Data'!H17)))</f>
        <v/>
      </c>
      <c r="DH23" s="262" t="str">
        <f ca="true">+IF(OFFSET('Sanitation Data'!$H$31,0,10*ROW('Sanitation Data'!H17))="","",OFFSET('Sanitation Data'!$H$31,0,10*ROW('Sanitation Data'!H17)))</f>
        <v/>
      </c>
      <c r="DI23" s="262" t="str">
        <f ca="true">+IF(OFFSET('Sanitation Data'!$H$32,0,10*ROW('Sanitation Data'!H17))="","",OFFSET('Sanitation Data'!$H$32,0,10*ROW('Sanitation Data'!H17)))</f>
        <v/>
      </c>
      <c r="DJ23" s="262" t="str">
        <f ca="true">+IF(OFFSET('Sanitation Data'!$I$28,0,10*ROW('Sanitation Data'!I17))="","",OFFSET('Sanitation Data'!$I$28,0,10*ROW('Sanitation Data'!I17)))</f>
        <v/>
      </c>
      <c r="DK23" s="262" t="str">
        <f ca="true">+IF(OFFSET('Sanitation Data'!$I$29,0,10*ROW('Sanitation Data'!I17))="","",OFFSET('Sanitation Data'!$I$29,0,10*ROW('Sanitation Data'!I17)))</f>
        <v/>
      </c>
      <c r="DL23" s="262" t="str">
        <f ca="true">+IF(OFFSET('Sanitation Data'!$I$30,0,10*ROW('Sanitation Data'!I17))="","",OFFSET('Sanitation Data'!$I$30,0,10*ROW('Sanitation Data'!I17)))</f>
        <v/>
      </c>
      <c r="DM23" s="262" t="str">
        <f ca="true">+IF(OFFSET('Sanitation Data'!$I$31,0,10*ROW('Sanitation Data'!I17))="","",OFFSET('Sanitation Data'!$I$31,0,10*ROW('Sanitation Data'!I17)))</f>
        <v/>
      </c>
      <c r="DN23" s="262" t="str">
        <f ca="true">+IF(OFFSET('Sanitation Data'!$I$32,0,10*ROW('Sanitation Data'!I17))="","",OFFSET('Sanitation Data'!$I$32,0,10*ROW('Sanitation Data'!I17)))</f>
        <v/>
      </c>
      <c r="DO23" s="262" t="str">
        <f ca="true">+IF(OFFSET('Hygiene Data'!$D$11,0,10*ROW('Hygiene Data'!D17))="","",OFFSET('Hygiene Data'!$D$11,0,10*ROW('Hygiene Data'!D17)))</f>
        <v/>
      </c>
      <c r="DP23" s="262" t="str">
        <f ca="true">+IF(OFFSET('Hygiene Data'!$D$12,0,10*ROW('Hygiene Data'!D17))="","",OFFSET('Hygiene Data'!$D$12,0,10*ROW('Hygiene Data'!D17)))</f>
        <v/>
      </c>
      <c r="DQ23" s="262" t="str">
        <f ca="true">+IF(OFFSET('Hygiene Data'!$D$13,0,10*ROW('Hygiene Data'!D17))="","",OFFSET('Hygiene Data'!$D$13,0,10*ROW('Hygiene Data'!D17)))</f>
        <v/>
      </c>
      <c r="DR23" s="262" t="str">
        <f ca="true">+IF(OFFSET('Hygiene Data'!$E$11,0,10*ROW('Hygiene Data'!E17))="","",OFFSET('Hygiene Data'!$E$11,0,10*ROW('Hygiene Data'!E17)))</f>
        <v/>
      </c>
      <c r="DS23" s="262" t="str">
        <f ca="true">+IF(OFFSET('Hygiene Data'!$E$12,0,10*ROW('Hygiene Data'!E17))="","",OFFSET('Hygiene Data'!$E$12,0,10*ROW('Hygiene Data'!E17)))</f>
        <v/>
      </c>
      <c r="DT23" s="262" t="str">
        <f ca="true">+IF(OFFSET('Hygiene Data'!$E$13,0,10*ROW('Hygiene Data'!E17))="","",OFFSET('Hygiene Data'!$E$13,0,10*ROW('Hygiene Data'!E17)))</f>
        <v/>
      </c>
      <c r="DU23" s="262" t="str">
        <f ca="true">+IF(OFFSET('Hygiene Data'!$F$11,0,10*ROW('Hygiene Data'!F17))="","",OFFSET('Hygiene Data'!$F$11,0,10*ROW('Hygiene Data'!F17)))</f>
        <v/>
      </c>
      <c r="DV23" s="262" t="str">
        <f ca="true">+IF(OFFSET('Hygiene Data'!$F$12,0,10*ROW('Hygiene Data'!F17))="","",OFFSET('Hygiene Data'!$F$12,0,10*ROW('Hygiene Data'!F17)))</f>
        <v/>
      </c>
      <c r="DW23" s="262" t="str">
        <f ca="true">+IF(OFFSET('Hygiene Data'!$F$13,0,10*ROW('Hygiene Data'!F17))="","",OFFSET('Hygiene Data'!$F$13,0,10*ROW('Hygiene Data'!F17)))</f>
        <v/>
      </c>
      <c r="DX23" s="262" t="str">
        <f ca="true">+IF(OFFSET('Hygiene Data'!$G$11,0,10*ROW('Hygiene Data'!G17))="","",OFFSET('Hygiene Data'!$G$11,0,10*ROW('Hygiene Data'!G17)))</f>
        <v/>
      </c>
      <c r="DY23" s="262" t="str">
        <f ca="true">+IF(OFFSET('Hygiene Data'!$G$12,0,10*ROW('Hygiene Data'!G17))="","",OFFSET('Hygiene Data'!$G$12,0,10*ROW('Hygiene Data'!G17)))</f>
        <v/>
      </c>
      <c r="DZ23" s="262" t="str">
        <f ca="true">+IF(OFFSET('Hygiene Data'!$G$13,0,10*ROW('Hygiene Data'!G17))="","",OFFSET('Hygiene Data'!$G$13,0,10*ROW('Hygiene Data'!G17)))</f>
        <v/>
      </c>
      <c r="EA23" s="262" t="str">
        <f ca="true">+IF(OFFSET('Hygiene Data'!$H$11,0,10*ROW('Hygiene Data'!H17))="","",OFFSET('Hygiene Data'!$H$11,0,10*ROW('Hygiene Data'!H17)))</f>
        <v/>
      </c>
      <c r="EB23" s="262" t="str">
        <f ca="true">+IF(OFFSET('Hygiene Data'!$H$12,0,10*ROW('Hygiene Data'!H17))="","",OFFSET('Hygiene Data'!$H$12,0,10*ROW('Hygiene Data'!H17)))</f>
        <v/>
      </c>
      <c r="EC23" s="262" t="str">
        <f ca="true">+IF(OFFSET('Hygiene Data'!$H$13,0,10*ROW('Hygiene Data'!H17))="","",OFFSET('Hygiene Data'!$H$13,0,10*ROW('Hygiene Data'!H17)))</f>
        <v/>
      </c>
      <c r="ED23" s="262" t="str">
        <f ca="true">+IF(OFFSET('Hygiene Data'!$I$11,0,10*ROW('Hygiene Data'!I17))="","",OFFSET('Hygiene Data'!$I$11,0,10*ROW('Hygiene Data'!I17)))</f>
        <v/>
      </c>
      <c r="EE23" s="262" t="str">
        <f ca="true">+IF(OFFSET('Hygiene Data'!$I$12,0,10*ROW('Hygiene Data'!I17))="","",OFFSET('Hygiene Data'!$I$12,0,10*ROW('Hygiene Data'!I17)))</f>
        <v/>
      </c>
      <c r="EF23" s="262"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18"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2"/>
      <c r="BS24" s="262" t="str">
        <f ca="true">+IF(OFFSET('Water Data'!$D$27,0,10*ROW('Water Data'!D18))="","",OFFSET('Water Data'!$D$27,0,10*ROW('Water Data'!D18)))</f>
        <v/>
      </c>
      <c r="BT24" s="262" t="str">
        <f ca="true">+IF(OFFSET('Water Data'!$D$28,0,10*ROW('Water Data'!D18))="","",OFFSET('Water Data'!$D$28,0,10*ROW('Water Data'!D18)))</f>
        <v/>
      </c>
      <c r="BU24" s="262" t="str">
        <f ca="true">+IF(OFFSET('Water Data'!$D$29,0,10*ROW('Water Data'!D18))="","",OFFSET('Water Data'!$D$29,0,10*ROW('Water Data'!D18)))</f>
        <v/>
      </c>
      <c r="BV24" s="262" t="str">
        <f ca="true">+IF(OFFSET('Water Data'!$E$27,0,10*ROW('Water Data'!E18))="","",OFFSET('Water Data'!$E$27,0,10*ROW('Water Data'!E18)))</f>
        <v/>
      </c>
      <c r="BW24" s="262" t="str">
        <f ca="true">+IF(OFFSET('Water Data'!$E$28,0,10*ROW('Water Data'!E18))="","",OFFSET('Water Data'!$E$28,0,10*ROW('Water Data'!E18)))</f>
        <v/>
      </c>
      <c r="BX24" s="262" t="str">
        <f ca="true">+IF(OFFSET('Water Data'!$E$29,0,10*ROW('Water Data'!E18))="","",OFFSET('Water Data'!$E$29,0,10*ROW('Water Data'!E18)))</f>
        <v/>
      </c>
      <c r="BY24" s="262" t="str">
        <f ca="true">+IF(OFFSET('Water Data'!$F$27,0,10*ROW('Water Data'!F18))="","",OFFSET('Water Data'!$F$27,0,10*ROW('Water Data'!F18)))</f>
        <v/>
      </c>
      <c r="BZ24" s="262" t="str">
        <f ca="true">+IF(OFFSET('Water Data'!$F$28,0,10*ROW('Water Data'!F18))="","",OFFSET('Water Data'!$F$28,0,10*ROW('Water Data'!F18)))</f>
        <v/>
      </c>
      <c r="CA24" s="262" t="str">
        <f ca="true">+IF(OFFSET('Water Data'!$F$29,0,10*ROW('Water Data'!F18))="","",OFFSET('Water Data'!$F$29,0,10*ROW('Water Data'!F18)))</f>
        <v/>
      </c>
      <c r="CB24" s="262" t="str">
        <f ca="true">+IF(OFFSET('Water Data'!$G$27,0,10*ROW('Water Data'!G18))="","",OFFSET('Water Data'!$G$27,0,10*ROW('Water Data'!G18)))</f>
        <v/>
      </c>
      <c r="CC24" s="262" t="str">
        <f ca="true">+IF(OFFSET('Water Data'!$G$28,0,10*ROW('Water Data'!G18))="","",OFFSET('Water Data'!$G$28,0,10*ROW('Water Data'!G18)))</f>
        <v/>
      </c>
      <c r="CD24" s="262" t="str">
        <f ca="true">+IF(OFFSET('Water Data'!$G$29,0,10*ROW('Water Data'!G18))="","",OFFSET('Water Data'!$G$29,0,10*ROW('Water Data'!G18)))</f>
        <v/>
      </c>
      <c r="CE24" s="262" t="str">
        <f ca="true">+IF(OFFSET('Water Data'!$H$27,0,10*ROW('Water Data'!H18))="","",OFFSET('Water Data'!$H$27,0,10*ROW('Water Data'!H18)))</f>
        <v/>
      </c>
      <c r="CF24" s="262" t="str">
        <f ca="true">+IF(OFFSET('Water Data'!$H$28,0,10*ROW('Water Data'!H18))="","",OFFSET('Water Data'!$H$28,0,10*ROW('Water Data'!H18)))</f>
        <v/>
      </c>
      <c r="CG24" s="262" t="str">
        <f ca="true">+IF(OFFSET('Water Data'!$H$29,0,10*ROW('Water Data'!H18))="","",OFFSET('Water Data'!$H$29,0,10*ROW('Water Data'!H18)))</f>
        <v/>
      </c>
      <c r="CH24" s="262" t="str">
        <f ca="true">+IF(OFFSET('Water Data'!$I$27,0,10*ROW('Water Data'!I18))="","",OFFSET('Water Data'!$I$27,0,10*ROW('Water Data'!I18)))</f>
        <v/>
      </c>
      <c r="CI24" s="262" t="str">
        <f ca="true">+IF(OFFSET('Water Data'!$I$28,0,10*ROW('Water Data'!I18))="","",OFFSET('Water Data'!$I$28,0,10*ROW('Water Data'!I18)))</f>
        <v/>
      </c>
      <c r="CJ24" s="262" t="str">
        <f ca="true">+IF(OFFSET('Water Data'!$I$29,0,10*ROW('Water Data'!I18))="","",OFFSET('Water Data'!$I$29,0,10*ROW('Water Data'!I18)))</f>
        <v/>
      </c>
      <c r="CK24" s="262" t="str">
        <f ca="true">+IF(OFFSET('Sanitation Data'!$D$28,0,10*ROW('Sanitation Data'!D18))="","",OFFSET('Sanitation Data'!$D$28,0,10*ROW('Sanitation Data'!D18)))</f>
        <v/>
      </c>
      <c r="CL24" s="262" t="str">
        <f ca="true">+IF(OFFSET('Sanitation Data'!$D$29,0,10*ROW('Sanitation Data'!D18))="","",OFFSET('Sanitation Data'!$D$29,0,10*ROW('Sanitation Data'!D18)))</f>
        <v/>
      </c>
      <c r="CM24" s="262" t="str">
        <f ca="true">+IF(OFFSET('Sanitation Data'!$D$30,0,10*ROW('Sanitation Data'!D18))="","",OFFSET('Sanitation Data'!$D$30,0,10*ROW('Sanitation Data'!D18)))</f>
        <v/>
      </c>
      <c r="CN24" s="262" t="str">
        <f ca="true">+IF(OFFSET('Sanitation Data'!$D$31,0,10*ROW('Sanitation Data'!D18))="","",OFFSET('Sanitation Data'!$D$31,0,10*ROW('Sanitation Data'!D18)))</f>
        <v/>
      </c>
      <c r="CO24" s="262" t="str">
        <f ca="true">+IF(OFFSET('Sanitation Data'!$D$32,0,10*ROW('Sanitation Data'!D18))="","",OFFSET('Sanitation Data'!$D$32,0,10*ROW('Sanitation Data'!D18)))</f>
        <v/>
      </c>
      <c r="CP24" s="262" t="str">
        <f ca="true">+IF(OFFSET('Sanitation Data'!$E$28,0,10*ROW('Sanitation Data'!E18))="","",OFFSET('Sanitation Data'!$E$28,0,10*ROW('Sanitation Data'!E18)))</f>
        <v/>
      </c>
      <c r="CQ24" s="262" t="str">
        <f ca="true">+IF(OFFSET('Sanitation Data'!$E$29,0,10*ROW('Sanitation Data'!E18))="","",OFFSET('Sanitation Data'!$E$29,0,10*ROW('Sanitation Data'!E18)))</f>
        <v/>
      </c>
      <c r="CR24" s="262" t="str">
        <f ca="true">+IF(OFFSET('Sanitation Data'!$E$30,0,10*ROW('Sanitation Data'!E18))="","",OFFSET('Sanitation Data'!$E$30,0,10*ROW('Sanitation Data'!E18)))</f>
        <v/>
      </c>
      <c r="CS24" s="262" t="str">
        <f ca="true">+IF(OFFSET('Sanitation Data'!$E$31,0,10*ROW('Sanitation Data'!E18))="","",OFFSET('Sanitation Data'!$E$31,0,10*ROW('Sanitation Data'!E18)))</f>
        <v/>
      </c>
      <c r="CT24" s="262" t="str">
        <f ca="true">+IF(OFFSET('Sanitation Data'!$E$32,0,10*ROW('Sanitation Data'!E18))="","",OFFSET('Sanitation Data'!$E$32,0,10*ROW('Sanitation Data'!E18)))</f>
        <v/>
      </c>
      <c r="CU24" s="262" t="str">
        <f ca="true">+IF(OFFSET('Sanitation Data'!$F$28,0,10*ROW('Sanitation Data'!F18))="","",OFFSET('Sanitation Data'!$F$28,0,10*ROW('Sanitation Data'!F18)))</f>
        <v/>
      </c>
      <c r="CV24" s="262" t="str">
        <f ca="true">+IF(OFFSET('Sanitation Data'!$F$29,0,10*ROW('Sanitation Data'!F18))="","",OFFSET('Sanitation Data'!$F$29,0,10*ROW('Sanitation Data'!F18)))</f>
        <v/>
      </c>
      <c r="CW24" s="262" t="str">
        <f ca="true">+IF(OFFSET('Sanitation Data'!$F$30,0,10*ROW('Sanitation Data'!F18))="","",OFFSET('Sanitation Data'!$F$30,0,10*ROW('Sanitation Data'!F18)))</f>
        <v/>
      </c>
      <c r="CX24" s="262" t="str">
        <f ca="true">+IF(OFFSET('Sanitation Data'!$F$31,0,10*ROW('Sanitation Data'!F18))="","",OFFSET('Sanitation Data'!$F$31,0,10*ROW('Sanitation Data'!F18)))</f>
        <v/>
      </c>
      <c r="CY24" s="262" t="str">
        <f ca="true">+IF(OFFSET('Sanitation Data'!$F$32,0,10*ROW('Sanitation Data'!F18))="","",OFFSET('Sanitation Data'!$F$32,0,10*ROW('Sanitation Data'!F18)))</f>
        <v/>
      </c>
      <c r="CZ24" s="262" t="str">
        <f ca="true">+IF(OFFSET('Sanitation Data'!$G$28,0,10*ROW('Sanitation Data'!G18))="","",OFFSET('Sanitation Data'!$G$28,0,10*ROW('Sanitation Data'!G18)))</f>
        <v/>
      </c>
      <c r="DA24" s="262" t="str">
        <f ca="true">+IF(OFFSET('Sanitation Data'!$G$29,0,10*ROW('Sanitation Data'!G18))="","",OFFSET('Sanitation Data'!$G$29,0,10*ROW('Sanitation Data'!G18)))</f>
        <v/>
      </c>
      <c r="DB24" s="262" t="str">
        <f ca="true">+IF(OFFSET('Sanitation Data'!$G$30,0,10*ROW('Sanitation Data'!G18))="","",OFFSET('Sanitation Data'!$G$30,0,10*ROW('Sanitation Data'!G18)))</f>
        <v/>
      </c>
      <c r="DC24" s="262" t="str">
        <f ca="true">+IF(OFFSET('Sanitation Data'!$G$31,0,10*ROW('Sanitation Data'!G18))="","",OFFSET('Sanitation Data'!$G$31,0,10*ROW('Sanitation Data'!G18)))</f>
        <v/>
      </c>
      <c r="DD24" s="262" t="str">
        <f ca="true">+IF(OFFSET('Sanitation Data'!$G$32,0,10*ROW('Sanitation Data'!G18))="","",OFFSET('Sanitation Data'!$G$32,0,10*ROW('Sanitation Data'!G18)))</f>
        <v/>
      </c>
      <c r="DE24" s="262" t="str">
        <f ca="true">+IF(OFFSET('Sanitation Data'!$H$28,0,10*ROW('Sanitation Data'!H18))="","",OFFSET('Sanitation Data'!$H$28,0,10*ROW('Sanitation Data'!H18)))</f>
        <v/>
      </c>
      <c r="DF24" s="262" t="str">
        <f ca="true">+IF(OFFSET('Sanitation Data'!$H$29,0,10*ROW('Sanitation Data'!H18))="","",OFFSET('Sanitation Data'!$H$29,0,10*ROW('Sanitation Data'!H18)))</f>
        <v/>
      </c>
      <c r="DG24" s="262" t="str">
        <f ca="true">+IF(OFFSET('Sanitation Data'!$H$30,0,10*ROW('Sanitation Data'!H18))="","",OFFSET('Sanitation Data'!$H$30,0,10*ROW('Sanitation Data'!H18)))</f>
        <v/>
      </c>
      <c r="DH24" s="262" t="str">
        <f ca="true">+IF(OFFSET('Sanitation Data'!$H$31,0,10*ROW('Sanitation Data'!H18))="","",OFFSET('Sanitation Data'!$H$31,0,10*ROW('Sanitation Data'!H18)))</f>
        <v/>
      </c>
      <c r="DI24" s="262" t="str">
        <f ca="true">+IF(OFFSET('Sanitation Data'!$H$32,0,10*ROW('Sanitation Data'!H18))="","",OFFSET('Sanitation Data'!$H$32,0,10*ROW('Sanitation Data'!H18)))</f>
        <v/>
      </c>
      <c r="DJ24" s="262" t="str">
        <f ca="true">+IF(OFFSET('Sanitation Data'!$I$28,0,10*ROW('Sanitation Data'!I18))="","",OFFSET('Sanitation Data'!$I$28,0,10*ROW('Sanitation Data'!I18)))</f>
        <v/>
      </c>
      <c r="DK24" s="262" t="str">
        <f ca="true">+IF(OFFSET('Sanitation Data'!$I$29,0,10*ROW('Sanitation Data'!I18))="","",OFFSET('Sanitation Data'!$I$29,0,10*ROW('Sanitation Data'!I18)))</f>
        <v/>
      </c>
      <c r="DL24" s="262" t="str">
        <f ca="true">+IF(OFFSET('Sanitation Data'!$I$30,0,10*ROW('Sanitation Data'!I18))="","",OFFSET('Sanitation Data'!$I$30,0,10*ROW('Sanitation Data'!I18)))</f>
        <v/>
      </c>
      <c r="DM24" s="262" t="str">
        <f ca="true">+IF(OFFSET('Sanitation Data'!$I$31,0,10*ROW('Sanitation Data'!I18))="","",OFFSET('Sanitation Data'!$I$31,0,10*ROW('Sanitation Data'!I18)))</f>
        <v/>
      </c>
      <c r="DN24" s="262" t="str">
        <f ca="true">+IF(OFFSET('Sanitation Data'!$I$32,0,10*ROW('Sanitation Data'!I18))="","",OFFSET('Sanitation Data'!$I$32,0,10*ROW('Sanitation Data'!I18)))</f>
        <v/>
      </c>
      <c r="DO24" s="262" t="str">
        <f ca="true">+IF(OFFSET('Hygiene Data'!$D$11,0,10*ROW('Hygiene Data'!D18))="","",OFFSET('Hygiene Data'!$D$11,0,10*ROW('Hygiene Data'!D18)))</f>
        <v/>
      </c>
      <c r="DP24" s="262" t="str">
        <f ca="true">+IF(OFFSET('Hygiene Data'!$D$12,0,10*ROW('Hygiene Data'!D18))="","",OFFSET('Hygiene Data'!$D$12,0,10*ROW('Hygiene Data'!D18)))</f>
        <v/>
      </c>
      <c r="DQ24" s="262" t="str">
        <f ca="true">+IF(OFFSET('Hygiene Data'!$D$13,0,10*ROW('Hygiene Data'!D18))="","",OFFSET('Hygiene Data'!$D$13,0,10*ROW('Hygiene Data'!D18)))</f>
        <v/>
      </c>
      <c r="DR24" s="262" t="str">
        <f ca="true">+IF(OFFSET('Hygiene Data'!$E$11,0,10*ROW('Hygiene Data'!E18))="","",OFFSET('Hygiene Data'!$E$11,0,10*ROW('Hygiene Data'!E18)))</f>
        <v/>
      </c>
      <c r="DS24" s="262" t="str">
        <f ca="true">+IF(OFFSET('Hygiene Data'!$E$12,0,10*ROW('Hygiene Data'!E18))="","",OFFSET('Hygiene Data'!$E$12,0,10*ROW('Hygiene Data'!E18)))</f>
        <v/>
      </c>
      <c r="DT24" s="262" t="str">
        <f ca="true">+IF(OFFSET('Hygiene Data'!$E$13,0,10*ROW('Hygiene Data'!E18))="","",OFFSET('Hygiene Data'!$E$13,0,10*ROW('Hygiene Data'!E18)))</f>
        <v/>
      </c>
      <c r="DU24" s="262" t="str">
        <f ca="true">+IF(OFFSET('Hygiene Data'!$F$11,0,10*ROW('Hygiene Data'!F18))="","",OFFSET('Hygiene Data'!$F$11,0,10*ROW('Hygiene Data'!F18)))</f>
        <v/>
      </c>
      <c r="DV24" s="262" t="str">
        <f ca="true">+IF(OFFSET('Hygiene Data'!$F$12,0,10*ROW('Hygiene Data'!F18))="","",OFFSET('Hygiene Data'!$F$12,0,10*ROW('Hygiene Data'!F18)))</f>
        <v/>
      </c>
      <c r="DW24" s="262" t="str">
        <f ca="true">+IF(OFFSET('Hygiene Data'!$F$13,0,10*ROW('Hygiene Data'!F18))="","",OFFSET('Hygiene Data'!$F$13,0,10*ROW('Hygiene Data'!F18)))</f>
        <v/>
      </c>
      <c r="DX24" s="262" t="str">
        <f ca="true">+IF(OFFSET('Hygiene Data'!$G$11,0,10*ROW('Hygiene Data'!G18))="","",OFFSET('Hygiene Data'!$G$11,0,10*ROW('Hygiene Data'!G18)))</f>
        <v/>
      </c>
      <c r="DY24" s="262" t="str">
        <f ca="true">+IF(OFFSET('Hygiene Data'!$G$12,0,10*ROW('Hygiene Data'!G18))="","",OFFSET('Hygiene Data'!$G$12,0,10*ROW('Hygiene Data'!G18)))</f>
        <v/>
      </c>
      <c r="DZ24" s="262" t="str">
        <f ca="true">+IF(OFFSET('Hygiene Data'!$G$13,0,10*ROW('Hygiene Data'!G18))="","",OFFSET('Hygiene Data'!$G$13,0,10*ROW('Hygiene Data'!G18)))</f>
        <v/>
      </c>
      <c r="EA24" s="262" t="str">
        <f ca="true">+IF(OFFSET('Hygiene Data'!$H$11,0,10*ROW('Hygiene Data'!H18))="","",OFFSET('Hygiene Data'!$H$11,0,10*ROW('Hygiene Data'!H18)))</f>
        <v/>
      </c>
      <c r="EB24" s="262" t="str">
        <f ca="true">+IF(OFFSET('Hygiene Data'!$H$12,0,10*ROW('Hygiene Data'!H18))="","",OFFSET('Hygiene Data'!$H$12,0,10*ROW('Hygiene Data'!H18)))</f>
        <v/>
      </c>
      <c r="EC24" s="262" t="str">
        <f ca="true">+IF(OFFSET('Hygiene Data'!$H$13,0,10*ROW('Hygiene Data'!H18))="","",OFFSET('Hygiene Data'!$H$13,0,10*ROW('Hygiene Data'!H18)))</f>
        <v/>
      </c>
      <c r="ED24" s="262" t="str">
        <f ca="true">+IF(OFFSET('Hygiene Data'!$I$11,0,10*ROW('Hygiene Data'!I18))="","",OFFSET('Hygiene Data'!$I$11,0,10*ROW('Hygiene Data'!I18)))</f>
        <v/>
      </c>
      <c r="EE24" s="262" t="str">
        <f ca="true">+IF(OFFSET('Hygiene Data'!$I$12,0,10*ROW('Hygiene Data'!I18))="","",OFFSET('Hygiene Data'!$I$12,0,10*ROW('Hygiene Data'!I18)))</f>
        <v/>
      </c>
      <c r="EF24" s="262"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18"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2"/>
      <c r="BS25" s="262" t="str">
        <f ca="true">+IF(OFFSET('Water Data'!$D$27,0,10*ROW('Water Data'!D19))="","",OFFSET('Water Data'!$D$27,0,10*ROW('Water Data'!D19)))</f>
        <v/>
      </c>
      <c r="BT25" s="262" t="str">
        <f ca="true">+IF(OFFSET('Water Data'!$D$28,0,10*ROW('Water Data'!D19))="","",OFFSET('Water Data'!$D$28,0,10*ROW('Water Data'!D19)))</f>
        <v/>
      </c>
      <c r="BU25" s="262" t="str">
        <f ca="true">+IF(OFFSET('Water Data'!$D$29,0,10*ROW('Water Data'!D19))="","",OFFSET('Water Data'!$D$29,0,10*ROW('Water Data'!D19)))</f>
        <v/>
      </c>
      <c r="BV25" s="262" t="str">
        <f ca="true">+IF(OFFSET('Water Data'!$E$27,0,10*ROW('Water Data'!E19))="","",OFFSET('Water Data'!$E$27,0,10*ROW('Water Data'!E19)))</f>
        <v/>
      </c>
      <c r="BW25" s="262" t="str">
        <f ca="true">+IF(OFFSET('Water Data'!$E$28,0,10*ROW('Water Data'!E19))="","",OFFSET('Water Data'!$E$28,0,10*ROW('Water Data'!E19)))</f>
        <v/>
      </c>
      <c r="BX25" s="262" t="str">
        <f ca="true">+IF(OFFSET('Water Data'!$E$29,0,10*ROW('Water Data'!E19))="","",OFFSET('Water Data'!$E$29,0,10*ROW('Water Data'!E19)))</f>
        <v/>
      </c>
      <c r="BY25" s="262" t="str">
        <f ca="true">+IF(OFFSET('Water Data'!$F$27,0,10*ROW('Water Data'!F19))="","",OFFSET('Water Data'!$F$27,0,10*ROW('Water Data'!F19)))</f>
        <v/>
      </c>
      <c r="BZ25" s="262" t="str">
        <f ca="true">+IF(OFFSET('Water Data'!$F$28,0,10*ROW('Water Data'!F19))="","",OFFSET('Water Data'!$F$28,0,10*ROW('Water Data'!F19)))</f>
        <v/>
      </c>
      <c r="CA25" s="262" t="str">
        <f ca="true">+IF(OFFSET('Water Data'!$F$29,0,10*ROW('Water Data'!F19))="","",OFFSET('Water Data'!$F$29,0,10*ROW('Water Data'!F19)))</f>
        <v/>
      </c>
      <c r="CB25" s="262" t="str">
        <f ca="true">+IF(OFFSET('Water Data'!$G$27,0,10*ROW('Water Data'!G19))="","",OFFSET('Water Data'!$G$27,0,10*ROW('Water Data'!G19)))</f>
        <v/>
      </c>
      <c r="CC25" s="262" t="str">
        <f ca="true">+IF(OFFSET('Water Data'!$G$28,0,10*ROW('Water Data'!G19))="","",OFFSET('Water Data'!$G$28,0,10*ROW('Water Data'!G19)))</f>
        <v/>
      </c>
      <c r="CD25" s="262" t="str">
        <f ca="true">+IF(OFFSET('Water Data'!$G$29,0,10*ROW('Water Data'!G19))="","",OFFSET('Water Data'!$G$29,0,10*ROW('Water Data'!G19)))</f>
        <v/>
      </c>
      <c r="CE25" s="262" t="str">
        <f ca="true">+IF(OFFSET('Water Data'!$H$27,0,10*ROW('Water Data'!H19))="","",OFFSET('Water Data'!$H$27,0,10*ROW('Water Data'!H19)))</f>
        <v/>
      </c>
      <c r="CF25" s="262" t="str">
        <f ca="true">+IF(OFFSET('Water Data'!$H$28,0,10*ROW('Water Data'!H19))="","",OFFSET('Water Data'!$H$28,0,10*ROW('Water Data'!H19)))</f>
        <v/>
      </c>
      <c r="CG25" s="262" t="str">
        <f ca="true">+IF(OFFSET('Water Data'!$H$29,0,10*ROW('Water Data'!H19))="","",OFFSET('Water Data'!$H$29,0,10*ROW('Water Data'!H19)))</f>
        <v/>
      </c>
      <c r="CH25" s="262" t="str">
        <f ca="true">+IF(OFFSET('Water Data'!$I$27,0,10*ROW('Water Data'!I19))="","",OFFSET('Water Data'!$I$27,0,10*ROW('Water Data'!I19)))</f>
        <v/>
      </c>
      <c r="CI25" s="262" t="str">
        <f ca="true">+IF(OFFSET('Water Data'!$I$28,0,10*ROW('Water Data'!I19))="","",OFFSET('Water Data'!$I$28,0,10*ROW('Water Data'!I19)))</f>
        <v/>
      </c>
      <c r="CJ25" s="262" t="str">
        <f ca="true">+IF(OFFSET('Water Data'!$I$29,0,10*ROW('Water Data'!I19))="","",OFFSET('Water Data'!$I$29,0,10*ROW('Water Data'!I19)))</f>
        <v/>
      </c>
      <c r="CK25" s="262" t="str">
        <f ca="true">+IF(OFFSET('Sanitation Data'!$D$28,0,10*ROW('Sanitation Data'!D19))="","",OFFSET('Sanitation Data'!$D$28,0,10*ROW('Sanitation Data'!D19)))</f>
        <v/>
      </c>
      <c r="CL25" s="262" t="str">
        <f ca="true">+IF(OFFSET('Sanitation Data'!$D$29,0,10*ROW('Sanitation Data'!D19))="","",OFFSET('Sanitation Data'!$D$29,0,10*ROW('Sanitation Data'!D19)))</f>
        <v/>
      </c>
      <c r="CM25" s="262" t="str">
        <f ca="true">+IF(OFFSET('Sanitation Data'!$D$30,0,10*ROW('Sanitation Data'!D19))="","",OFFSET('Sanitation Data'!$D$30,0,10*ROW('Sanitation Data'!D19)))</f>
        <v/>
      </c>
      <c r="CN25" s="262" t="str">
        <f ca="true">+IF(OFFSET('Sanitation Data'!$D$31,0,10*ROW('Sanitation Data'!D19))="","",OFFSET('Sanitation Data'!$D$31,0,10*ROW('Sanitation Data'!D19)))</f>
        <v/>
      </c>
      <c r="CO25" s="262" t="str">
        <f ca="true">+IF(OFFSET('Sanitation Data'!$D$32,0,10*ROW('Sanitation Data'!D19))="","",OFFSET('Sanitation Data'!$D$32,0,10*ROW('Sanitation Data'!D19)))</f>
        <v/>
      </c>
      <c r="CP25" s="262" t="str">
        <f ca="true">+IF(OFFSET('Sanitation Data'!$E$28,0,10*ROW('Sanitation Data'!E19))="","",OFFSET('Sanitation Data'!$E$28,0,10*ROW('Sanitation Data'!E19)))</f>
        <v/>
      </c>
      <c r="CQ25" s="262" t="str">
        <f ca="true">+IF(OFFSET('Sanitation Data'!$E$29,0,10*ROW('Sanitation Data'!E19))="","",OFFSET('Sanitation Data'!$E$29,0,10*ROW('Sanitation Data'!E19)))</f>
        <v/>
      </c>
      <c r="CR25" s="262" t="str">
        <f ca="true">+IF(OFFSET('Sanitation Data'!$E$30,0,10*ROW('Sanitation Data'!E19))="","",OFFSET('Sanitation Data'!$E$30,0,10*ROW('Sanitation Data'!E19)))</f>
        <v/>
      </c>
      <c r="CS25" s="262" t="str">
        <f ca="true">+IF(OFFSET('Sanitation Data'!$E$31,0,10*ROW('Sanitation Data'!E19))="","",OFFSET('Sanitation Data'!$E$31,0,10*ROW('Sanitation Data'!E19)))</f>
        <v/>
      </c>
      <c r="CT25" s="262" t="str">
        <f ca="true">+IF(OFFSET('Sanitation Data'!$E$32,0,10*ROW('Sanitation Data'!E19))="","",OFFSET('Sanitation Data'!$E$32,0,10*ROW('Sanitation Data'!E19)))</f>
        <v/>
      </c>
      <c r="CU25" s="262" t="str">
        <f ca="true">+IF(OFFSET('Sanitation Data'!$F$28,0,10*ROW('Sanitation Data'!F19))="","",OFFSET('Sanitation Data'!$F$28,0,10*ROW('Sanitation Data'!F19)))</f>
        <v/>
      </c>
      <c r="CV25" s="262" t="str">
        <f ca="true">+IF(OFFSET('Sanitation Data'!$F$29,0,10*ROW('Sanitation Data'!F19))="","",OFFSET('Sanitation Data'!$F$29,0,10*ROW('Sanitation Data'!F19)))</f>
        <v/>
      </c>
      <c r="CW25" s="262" t="str">
        <f ca="true">+IF(OFFSET('Sanitation Data'!$F$30,0,10*ROW('Sanitation Data'!F19))="","",OFFSET('Sanitation Data'!$F$30,0,10*ROW('Sanitation Data'!F19)))</f>
        <v/>
      </c>
      <c r="CX25" s="262" t="str">
        <f ca="true">+IF(OFFSET('Sanitation Data'!$F$31,0,10*ROW('Sanitation Data'!F19))="","",OFFSET('Sanitation Data'!$F$31,0,10*ROW('Sanitation Data'!F19)))</f>
        <v/>
      </c>
      <c r="CY25" s="262" t="str">
        <f ca="true">+IF(OFFSET('Sanitation Data'!$F$32,0,10*ROW('Sanitation Data'!F19))="","",OFFSET('Sanitation Data'!$F$32,0,10*ROW('Sanitation Data'!F19)))</f>
        <v/>
      </c>
      <c r="CZ25" s="262" t="str">
        <f ca="true">+IF(OFFSET('Sanitation Data'!$G$28,0,10*ROW('Sanitation Data'!G19))="","",OFFSET('Sanitation Data'!$G$28,0,10*ROW('Sanitation Data'!G19)))</f>
        <v/>
      </c>
      <c r="DA25" s="262" t="str">
        <f ca="true">+IF(OFFSET('Sanitation Data'!$G$29,0,10*ROW('Sanitation Data'!G19))="","",OFFSET('Sanitation Data'!$G$29,0,10*ROW('Sanitation Data'!G19)))</f>
        <v/>
      </c>
      <c r="DB25" s="262" t="str">
        <f ca="true">+IF(OFFSET('Sanitation Data'!$G$30,0,10*ROW('Sanitation Data'!G19))="","",OFFSET('Sanitation Data'!$G$30,0,10*ROW('Sanitation Data'!G19)))</f>
        <v/>
      </c>
      <c r="DC25" s="262" t="str">
        <f ca="true">+IF(OFFSET('Sanitation Data'!$G$31,0,10*ROW('Sanitation Data'!G19))="","",OFFSET('Sanitation Data'!$G$31,0,10*ROW('Sanitation Data'!G19)))</f>
        <v/>
      </c>
      <c r="DD25" s="262" t="str">
        <f ca="true">+IF(OFFSET('Sanitation Data'!$G$32,0,10*ROW('Sanitation Data'!G19))="","",OFFSET('Sanitation Data'!$G$32,0,10*ROW('Sanitation Data'!G19)))</f>
        <v/>
      </c>
      <c r="DE25" s="262" t="str">
        <f ca="true">+IF(OFFSET('Sanitation Data'!$H$28,0,10*ROW('Sanitation Data'!H19))="","",OFFSET('Sanitation Data'!$H$28,0,10*ROW('Sanitation Data'!H19)))</f>
        <v/>
      </c>
      <c r="DF25" s="262" t="str">
        <f ca="true">+IF(OFFSET('Sanitation Data'!$H$29,0,10*ROW('Sanitation Data'!H19))="","",OFFSET('Sanitation Data'!$H$29,0,10*ROW('Sanitation Data'!H19)))</f>
        <v/>
      </c>
      <c r="DG25" s="262" t="str">
        <f ca="true">+IF(OFFSET('Sanitation Data'!$H$30,0,10*ROW('Sanitation Data'!H19))="","",OFFSET('Sanitation Data'!$H$30,0,10*ROW('Sanitation Data'!H19)))</f>
        <v/>
      </c>
      <c r="DH25" s="262" t="str">
        <f ca="true">+IF(OFFSET('Sanitation Data'!$H$31,0,10*ROW('Sanitation Data'!H19))="","",OFFSET('Sanitation Data'!$H$31,0,10*ROW('Sanitation Data'!H19)))</f>
        <v/>
      </c>
      <c r="DI25" s="262" t="str">
        <f ca="true">+IF(OFFSET('Sanitation Data'!$H$32,0,10*ROW('Sanitation Data'!H19))="","",OFFSET('Sanitation Data'!$H$32,0,10*ROW('Sanitation Data'!H19)))</f>
        <v/>
      </c>
      <c r="DJ25" s="262" t="str">
        <f ca="true">+IF(OFFSET('Sanitation Data'!$I$28,0,10*ROW('Sanitation Data'!I19))="","",OFFSET('Sanitation Data'!$I$28,0,10*ROW('Sanitation Data'!I19)))</f>
        <v/>
      </c>
      <c r="DK25" s="262" t="str">
        <f ca="true">+IF(OFFSET('Sanitation Data'!$I$29,0,10*ROW('Sanitation Data'!I19))="","",OFFSET('Sanitation Data'!$I$29,0,10*ROW('Sanitation Data'!I19)))</f>
        <v/>
      </c>
      <c r="DL25" s="262" t="str">
        <f ca="true">+IF(OFFSET('Sanitation Data'!$I$30,0,10*ROW('Sanitation Data'!I19))="","",OFFSET('Sanitation Data'!$I$30,0,10*ROW('Sanitation Data'!I19)))</f>
        <v/>
      </c>
      <c r="DM25" s="262" t="str">
        <f ca="true">+IF(OFFSET('Sanitation Data'!$I$31,0,10*ROW('Sanitation Data'!I19))="","",OFFSET('Sanitation Data'!$I$31,0,10*ROW('Sanitation Data'!I19)))</f>
        <v/>
      </c>
      <c r="DN25" s="262" t="str">
        <f ca="true">+IF(OFFSET('Sanitation Data'!$I$32,0,10*ROW('Sanitation Data'!I19))="","",OFFSET('Sanitation Data'!$I$32,0,10*ROW('Sanitation Data'!I19)))</f>
        <v/>
      </c>
      <c r="DO25" s="262" t="str">
        <f ca="true">+IF(OFFSET('Hygiene Data'!$D$11,0,10*ROW('Hygiene Data'!D19))="","",OFFSET('Hygiene Data'!$D$11,0,10*ROW('Hygiene Data'!D19)))</f>
        <v/>
      </c>
      <c r="DP25" s="262" t="str">
        <f ca="true">+IF(OFFSET('Hygiene Data'!$D$12,0,10*ROW('Hygiene Data'!D19))="","",OFFSET('Hygiene Data'!$D$12,0,10*ROW('Hygiene Data'!D19)))</f>
        <v/>
      </c>
      <c r="DQ25" s="262" t="str">
        <f ca="true">+IF(OFFSET('Hygiene Data'!$D$13,0,10*ROW('Hygiene Data'!D19))="","",OFFSET('Hygiene Data'!$D$13,0,10*ROW('Hygiene Data'!D19)))</f>
        <v/>
      </c>
      <c r="DR25" s="262" t="str">
        <f ca="true">+IF(OFFSET('Hygiene Data'!$E$11,0,10*ROW('Hygiene Data'!E19))="","",OFFSET('Hygiene Data'!$E$11,0,10*ROW('Hygiene Data'!E19)))</f>
        <v/>
      </c>
      <c r="DS25" s="262" t="str">
        <f ca="true">+IF(OFFSET('Hygiene Data'!$E$12,0,10*ROW('Hygiene Data'!E19))="","",OFFSET('Hygiene Data'!$E$12,0,10*ROW('Hygiene Data'!E19)))</f>
        <v/>
      </c>
      <c r="DT25" s="262" t="str">
        <f ca="true">+IF(OFFSET('Hygiene Data'!$E$13,0,10*ROW('Hygiene Data'!E19))="","",OFFSET('Hygiene Data'!$E$13,0,10*ROW('Hygiene Data'!E19)))</f>
        <v/>
      </c>
      <c r="DU25" s="262" t="str">
        <f ca="true">+IF(OFFSET('Hygiene Data'!$F$11,0,10*ROW('Hygiene Data'!F19))="","",OFFSET('Hygiene Data'!$F$11,0,10*ROW('Hygiene Data'!F19)))</f>
        <v/>
      </c>
      <c r="DV25" s="262" t="str">
        <f ca="true">+IF(OFFSET('Hygiene Data'!$F$12,0,10*ROW('Hygiene Data'!F19))="","",OFFSET('Hygiene Data'!$F$12,0,10*ROW('Hygiene Data'!F19)))</f>
        <v/>
      </c>
      <c r="DW25" s="262" t="str">
        <f ca="true">+IF(OFFSET('Hygiene Data'!$F$13,0,10*ROW('Hygiene Data'!F19))="","",OFFSET('Hygiene Data'!$F$13,0,10*ROW('Hygiene Data'!F19)))</f>
        <v/>
      </c>
      <c r="DX25" s="262" t="str">
        <f ca="true">+IF(OFFSET('Hygiene Data'!$G$11,0,10*ROW('Hygiene Data'!G19))="","",OFFSET('Hygiene Data'!$G$11,0,10*ROW('Hygiene Data'!G19)))</f>
        <v/>
      </c>
      <c r="DY25" s="262" t="str">
        <f ca="true">+IF(OFFSET('Hygiene Data'!$G$12,0,10*ROW('Hygiene Data'!G19))="","",OFFSET('Hygiene Data'!$G$12,0,10*ROW('Hygiene Data'!G19)))</f>
        <v/>
      </c>
      <c r="DZ25" s="262" t="str">
        <f ca="true">+IF(OFFSET('Hygiene Data'!$G$13,0,10*ROW('Hygiene Data'!G19))="","",OFFSET('Hygiene Data'!$G$13,0,10*ROW('Hygiene Data'!G19)))</f>
        <v/>
      </c>
      <c r="EA25" s="262" t="str">
        <f ca="true">+IF(OFFSET('Hygiene Data'!$H$11,0,10*ROW('Hygiene Data'!H19))="","",OFFSET('Hygiene Data'!$H$11,0,10*ROW('Hygiene Data'!H19)))</f>
        <v/>
      </c>
      <c r="EB25" s="262" t="str">
        <f ca="true">+IF(OFFSET('Hygiene Data'!$H$12,0,10*ROW('Hygiene Data'!H19))="","",OFFSET('Hygiene Data'!$H$12,0,10*ROW('Hygiene Data'!H19)))</f>
        <v/>
      </c>
      <c r="EC25" s="262" t="str">
        <f ca="true">+IF(OFFSET('Hygiene Data'!$H$13,0,10*ROW('Hygiene Data'!H19))="","",OFFSET('Hygiene Data'!$H$13,0,10*ROW('Hygiene Data'!H19)))</f>
        <v/>
      </c>
      <c r="ED25" s="262" t="str">
        <f ca="true">+IF(OFFSET('Hygiene Data'!$I$11,0,10*ROW('Hygiene Data'!I19))="","",OFFSET('Hygiene Data'!$I$11,0,10*ROW('Hygiene Data'!I19)))</f>
        <v/>
      </c>
      <c r="EE25" s="262" t="str">
        <f ca="true">+IF(OFFSET('Hygiene Data'!$I$12,0,10*ROW('Hygiene Data'!I19))="","",OFFSET('Hygiene Data'!$I$12,0,10*ROW('Hygiene Data'!I19)))</f>
        <v/>
      </c>
      <c r="EF25" s="262"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18"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2"/>
      <c r="BS26" s="262" t="str">
        <f ca="true">+IF(OFFSET('Water Data'!$D$27,0,10*ROW('Water Data'!D20))="","",OFFSET('Water Data'!$D$27,0,10*ROW('Water Data'!D20)))</f>
        <v/>
      </c>
      <c r="BT26" s="262" t="str">
        <f ca="true">+IF(OFFSET('Water Data'!$D$28,0,10*ROW('Water Data'!D20))="","",OFFSET('Water Data'!$D$28,0,10*ROW('Water Data'!D20)))</f>
        <v/>
      </c>
      <c r="BU26" s="262" t="str">
        <f ca="true">+IF(OFFSET('Water Data'!$D$29,0,10*ROW('Water Data'!D20))="","",OFFSET('Water Data'!$D$29,0,10*ROW('Water Data'!D20)))</f>
        <v/>
      </c>
      <c r="BV26" s="262" t="str">
        <f ca="true">+IF(OFFSET('Water Data'!$E$27,0,10*ROW('Water Data'!E20))="","",OFFSET('Water Data'!$E$27,0,10*ROW('Water Data'!E20)))</f>
        <v/>
      </c>
      <c r="BW26" s="262" t="str">
        <f ca="true">+IF(OFFSET('Water Data'!$E$28,0,10*ROW('Water Data'!E20))="","",OFFSET('Water Data'!$E$28,0,10*ROW('Water Data'!E20)))</f>
        <v/>
      </c>
      <c r="BX26" s="262" t="str">
        <f ca="true">+IF(OFFSET('Water Data'!$E$29,0,10*ROW('Water Data'!E20))="","",OFFSET('Water Data'!$E$29,0,10*ROW('Water Data'!E20)))</f>
        <v/>
      </c>
      <c r="BY26" s="262" t="str">
        <f ca="true">+IF(OFFSET('Water Data'!$F$27,0,10*ROW('Water Data'!F20))="","",OFFSET('Water Data'!$F$27,0,10*ROW('Water Data'!F20)))</f>
        <v/>
      </c>
      <c r="BZ26" s="262" t="str">
        <f ca="true">+IF(OFFSET('Water Data'!$F$28,0,10*ROW('Water Data'!F20))="","",OFFSET('Water Data'!$F$28,0,10*ROW('Water Data'!F20)))</f>
        <v/>
      </c>
      <c r="CA26" s="262" t="str">
        <f ca="true">+IF(OFFSET('Water Data'!$F$29,0,10*ROW('Water Data'!F20))="","",OFFSET('Water Data'!$F$29,0,10*ROW('Water Data'!F20)))</f>
        <v/>
      </c>
      <c r="CB26" s="262" t="str">
        <f ca="true">+IF(OFFSET('Water Data'!$G$27,0,10*ROW('Water Data'!G20))="","",OFFSET('Water Data'!$G$27,0,10*ROW('Water Data'!G20)))</f>
        <v/>
      </c>
      <c r="CC26" s="262" t="str">
        <f ca="true">+IF(OFFSET('Water Data'!$G$28,0,10*ROW('Water Data'!G20))="","",OFFSET('Water Data'!$G$28,0,10*ROW('Water Data'!G20)))</f>
        <v/>
      </c>
      <c r="CD26" s="262" t="str">
        <f ca="true">+IF(OFFSET('Water Data'!$G$29,0,10*ROW('Water Data'!G20))="","",OFFSET('Water Data'!$G$29,0,10*ROW('Water Data'!G20)))</f>
        <v/>
      </c>
      <c r="CE26" s="262" t="str">
        <f ca="true">+IF(OFFSET('Water Data'!$H$27,0,10*ROW('Water Data'!H20))="","",OFFSET('Water Data'!$H$27,0,10*ROW('Water Data'!H20)))</f>
        <v/>
      </c>
      <c r="CF26" s="262" t="str">
        <f ca="true">+IF(OFFSET('Water Data'!$H$28,0,10*ROW('Water Data'!H20))="","",OFFSET('Water Data'!$H$28,0,10*ROW('Water Data'!H20)))</f>
        <v/>
      </c>
      <c r="CG26" s="262" t="str">
        <f ca="true">+IF(OFFSET('Water Data'!$H$29,0,10*ROW('Water Data'!H20))="","",OFFSET('Water Data'!$H$29,0,10*ROW('Water Data'!H20)))</f>
        <v/>
      </c>
      <c r="CH26" s="262" t="str">
        <f ca="true">+IF(OFFSET('Water Data'!$I$27,0,10*ROW('Water Data'!I20))="","",OFFSET('Water Data'!$I$27,0,10*ROW('Water Data'!I20)))</f>
        <v/>
      </c>
      <c r="CI26" s="262" t="str">
        <f ca="true">+IF(OFFSET('Water Data'!$I$28,0,10*ROW('Water Data'!I20))="","",OFFSET('Water Data'!$I$28,0,10*ROW('Water Data'!I20)))</f>
        <v/>
      </c>
      <c r="CJ26" s="262" t="str">
        <f ca="true">+IF(OFFSET('Water Data'!$I$29,0,10*ROW('Water Data'!I20))="","",OFFSET('Water Data'!$I$29,0,10*ROW('Water Data'!I20)))</f>
        <v/>
      </c>
      <c r="CK26" s="262" t="str">
        <f ca="true">+IF(OFFSET('Sanitation Data'!$D$28,0,10*ROW('Sanitation Data'!D20))="","",OFFSET('Sanitation Data'!$D$28,0,10*ROW('Sanitation Data'!D20)))</f>
        <v/>
      </c>
      <c r="CL26" s="262" t="str">
        <f ca="true">+IF(OFFSET('Sanitation Data'!$D$29,0,10*ROW('Sanitation Data'!D20))="","",OFFSET('Sanitation Data'!$D$29,0,10*ROW('Sanitation Data'!D20)))</f>
        <v/>
      </c>
      <c r="CM26" s="262" t="str">
        <f ca="true">+IF(OFFSET('Sanitation Data'!$D$30,0,10*ROW('Sanitation Data'!D20))="","",OFFSET('Sanitation Data'!$D$30,0,10*ROW('Sanitation Data'!D20)))</f>
        <v/>
      </c>
      <c r="CN26" s="262" t="str">
        <f ca="true">+IF(OFFSET('Sanitation Data'!$D$31,0,10*ROW('Sanitation Data'!D20))="","",OFFSET('Sanitation Data'!$D$31,0,10*ROW('Sanitation Data'!D20)))</f>
        <v/>
      </c>
      <c r="CO26" s="262" t="str">
        <f ca="true">+IF(OFFSET('Sanitation Data'!$D$32,0,10*ROW('Sanitation Data'!D20))="","",OFFSET('Sanitation Data'!$D$32,0,10*ROW('Sanitation Data'!D20)))</f>
        <v/>
      </c>
      <c r="CP26" s="262" t="str">
        <f ca="true">+IF(OFFSET('Sanitation Data'!$E$28,0,10*ROW('Sanitation Data'!E20))="","",OFFSET('Sanitation Data'!$E$28,0,10*ROW('Sanitation Data'!E20)))</f>
        <v/>
      </c>
      <c r="CQ26" s="262" t="str">
        <f ca="true">+IF(OFFSET('Sanitation Data'!$E$29,0,10*ROW('Sanitation Data'!E20))="","",OFFSET('Sanitation Data'!$E$29,0,10*ROW('Sanitation Data'!E20)))</f>
        <v/>
      </c>
      <c r="CR26" s="262" t="str">
        <f ca="true">+IF(OFFSET('Sanitation Data'!$E$30,0,10*ROW('Sanitation Data'!E20))="","",OFFSET('Sanitation Data'!$E$30,0,10*ROW('Sanitation Data'!E20)))</f>
        <v/>
      </c>
      <c r="CS26" s="262" t="str">
        <f ca="true">+IF(OFFSET('Sanitation Data'!$E$31,0,10*ROW('Sanitation Data'!E20))="","",OFFSET('Sanitation Data'!$E$31,0,10*ROW('Sanitation Data'!E20)))</f>
        <v/>
      </c>
      <c r="CT26" s="262" t="str">
        <f ca="true">+IF(OFFSET('Sanitation Data'!$E$32,0,10*ROW('Sanitation Data'!E20))="","",OFFSET('Sanitation Data'!$E$32,0,10*ROW('Sanitation Data'!E20)))</f>
        <v/>
      </c>
      <c r="CU26" s="262" t="str">
        <f ca="true">+IF(OFFSET('Sanitation Data'!$F$28,0,10*ROW('Sanitation Data'!F20))="","",OFFSET('Sanitation Data'!$F$28,0,10*ROW('Sanitation Data'!F20)))</f>
        <v/>
      </c>
      <c r="CV26" s="262" t="str">
        <f ca="true">+IF(OFFSET('Sanitation Data'!$F$29,0,10*ROW('Sanitation Data'!F20))="","",OFFSET('Sanitation Data'!$F$29,0,10*ROW('Sanitation Data'!F20)))</f>
        <v/>
      </c>
      <c r="CW26" s="262" t="str">
        <f ca="true">+IF(OFFSET('Sanitation Data'!$F$30,0,10*ROW('Sanitation Data'!F20))="","",OFFSET('Sanitation Data'!$F$30,0,10*ROW('Sanitation Data'!F20)))</f>
        <v/>
      </c>
      <c r="CX26" s="262" t="str">
        <f ca="true">+IF(OFFSET('Sanitation Data'!$F$31,0,10*ROW('Sanitation Data'!F20))="","",OFFSET('Sanitation Data'!$F$31,0,10*ROW('Sanitation Data'!F20)))</f>
        <v/>
      </c>
      <c r="CY26" s="262" t="str">
        <f ca="true">+IF(OFFSET('Sanitation Data'!$F$32,0,10*ROW('Sanitation Data'!F20))="","",OFFSET('Sanitation Data'!$F$32,0,10*ROW('Sanitation Data'!F20)))</f>
        <v/>
      </c>
      <c r="CZ26" s="262" t="str">
        <f ca="true">+IF(OFFSET('Sanitation Data'!$G$28,0,10*ROW('Sanitation Data'!G20))="","",OFFSET('Sanitation Data'!$G$28,0,10*ROW('Sanitation Data'!G20)))</f>
        <v/>
      </c>
      <c r="DA26" s="262" t="str">
        <f ca="true">+IF(OFFSET('Sanitation Data'!$G$29,0,10*ROW('Sanitation Data'!G20))="","",OFFSET('Sanitation Data'!$G$29,0,10*ROW('Sanitation Data'!G20)))</f>
        <v/>
      </c>
      <c r="DB26" s="262" t="str">
        <f ca="true">+IF(OFFSET('Sanitation Data'!$G$30,0,10*ROW('Sanitation Data'!G20))="","",OFFSET('Sanitation Data'!$G$30,0,10*ROW('Sanitation Data'!G20)))</f>
        <v/>
      </c>
      <c r="DC26" s="262" t="str">
        <f ca="true">+IF(OFFSET('Sanitation Data'!$G$31,0,10*ROW('Sanitation Data'!G20))="","",OFFSET('Sanitation Data'!$G$31,0,10*ROW('Sanitation Data'!G20)))</f>
        <v/>
      </c>
      <c r="DD26" s="262" t="str">
        <f ca="true">+IF(OFFSET('Sanitation Data'!$G$32,0,10*ROW('Sanitation Data'!G20))="","",OFFSET('Sanitation Data'!$G$32,0,10*ROW('Sanitation Data'!G20)))</f>
        <v/>
      </c>
      <c r="DE26" s="262" t="str">
        <f ca="true">+IF(OFFSET('Sanitation Data'!$H$28,0,10*ROW('Sanitation Data'!H20))="","",OFFSET('Sanitation Data'!$H$28,0,10*ROW('Sanitation Data'!H20)))</f>
        <v/>
      </c>
      <c r="DF26" s="262" t="str">
        <f ca="true">+IF(OFFSET('Sanitation Data'!$H$29,0,10*ROW('Sanitation Data'!H20))="","",OFFSET('Sanitation Data'!$H$29,0,10*ROW('Sanitation Data'!H20)))</f>
        <v/>
      </c>
      <c r="DG26" s="262" t="str">
        <f ca="true">+IF(OFFSET('Sanitation Data'!$H$30,0,10*ROW('Sanitation Data'!H20))="","",OFFSET('Sanitation Data'!$H$30,0,10*ROW('Sanitation Data'!H20)))</f>
        <v/>
      </c>
      <c r="DH26" s="262" t="str">
        <f ca="true">+IF(OFFSET('Sanitation Data'!$H$31,0,10*ROW('Sanitation Data'!H20))="","",OFFSET('Sanitation Data'!$H$31,0,10*ROW('Sanitation Data'!H20)))</f>
        <v/>
      </c>
      <c r="DI26" s="262" t="str">
        <f ca="true">+IF(OFFSET('Sanitation Data'!$H$32,0,10*ROW('Sanitation Data'!H20))="","",OFFSET('Sanitation Data'!$H$32,0,10*ROW('Sanitation Data'!H20)))</f>
        <v/>
      </c>
      <c r="DJ26" s="262" t="str">
        <f ca="true">+IF(OFFSET('Sanitation Data'!$I$28,0,10*ROW('Sanitation Data'!I20))="","",OFFSET('Sanitation Data'!$I$28,0,10*ROW('Sanitation Data'!I20)))</f>
        <v/>
      </c>
      <c r="DK26" s="262" t="str">
        <f ca="true">+IF(OFFSET('Sanitation Data'!$I$29,0,10*ROW('Sanitation Data'!I20))="","",OFFSET('Sanitation Data'!$I$29,0,10*ROW('Sanitation Data'!I20)))</f>
        <v/>
      </c>
      <c r="DL26" s="262" t="str">
        <f ca="true">+IF(OFFSET('Sanitation Data'!$I$30,0,10*ROW('Sanitation Data'!I20))="","",OFFSET('Sanitation Data'!$I$30,0,10*ROW('Sanitation Data'!I20)))</f>
        <v/>
      </c>
      <c r="DM26" s="262" t="str">
        <f ca="true">+IF(OFFSET('Sanitation Data'!$I$31,0,10*ROW('Sanitation Data'!I20))="","",OFFSET('Sanitation Data'!$I$31,0,10*ROW('Sanitation Data'!I20)))</f>
        <v/>
      </c>
      <c r="DN26" s="262" t="str">
        <f ca="true">+IF(OFFSET('Sanitation Data'!$I$32,0,10*ROW('Sanitation Data'!I20))="","",OFFSET('Sanitation Data'!$I$32,0,10*ROW('Sanitation Data'!I20)))</f>
        <v/>
      </c>
      <c r="DO26" s="262" t="str">
        <f ca="true">+IF(OFFSET('Hygiene Data'!$D$11,0,10*ROW('Hygiene Data'!D20))="","",OFFSET('Hygiene Data'!$D$11,0,10*ROW('Hygiene Data'!D20)))</f>
        <v/>
      </c>
      <c r="DP26" s="262" t="str">
        <f ca="true">+IF(OFFSET('Hygiene Data'!$D$12,0,10*ROW('Hygiene Data'!D20))="","",OFFSET('Hygiene Data'!$D$12,0,10*ROW('Hygiene Data'!D20)))</f>
        <v/>
      </c>
      <c r="DQ26" s="262" t="str">
        <f ca="true">+IF(OFFSET('Hygiene Data'!$D$13,0,10*ROW('Hygiene Data'!D20))="","",OFFSET('Hygiene Data'!$D$13,0,10*ROW('Hygiene Data'!D20)))</f>
        <v/>
      </c>
      <c r="DR26" s="262" t="str">
        <f ca="true">+IF(OFFSET('Hygiene Data'!$E$11,0,10*ROW('Hygiene Data'!E20))="","",OFFSET('Hygiene Data'!$E$11,0,10*ROW('Hygiene Data'!E20)))</f>
        <v/>
      </c>
      <c r="DS26" s="262" t="str">
        <f ca="true">+IF(OFFSET('Hygiene Data'!$E$12,0,10*ROW('Hygiene Data'!E20))="","",OFFSET('Hygiene Data'!$E$12,0,10*ROW('Hygiene Data'!E20)))</f>
        <v/>
      </c>
      <c r="DT26" s="262" t="str">
        <f ca="true">+IF(OFFSET('Hygiene Data'!$E$13,0,10*ROW('Hygiene Data'!E20))="","",OFFSET('Hygiene Data'!$E$13,0,10*ROW('Hygiene Data'!E20)))</f>
        <v/>
      </c>
      <c r="DU26" s="262" t="str">
        <f ca="true">+IF(OFFSET('Hygiene Data'!$F$11,0,10*ROW('Hygiene Data'!F20))="","",OFFSET('Hygiene Data'!$F$11,0,10*ROW('Hygiene Data'!F20)))</f>
        <v/>
      </c>
      <c r="DV26" s="262" t="str">
        <f ca="true">+IF(OFFSET('Hygiene Data'!$F$12,0,10*ROW('Hygiene Data'!F20))="","",OFFSET('Hygiene Data'!$F$12,0,10*ROW('Hygiene Data'!F20)))</f>
        <v/>
      </c>
      <c r="DW26" s="262" t="str">
        <f ca="true">+IF(OFFSET('Hygiene Data'!$F$13,0,10*ROW('Hygiene Data'!F20))="","",OFFSET('Hygiene Data'!$F$13,0,10*ROW('Hygiene Data'!F20)))</f>
        <v/>
      </c>
      <c r="DX26" s="262" t="str">
        <f ca="true">+IF(OFFSET('Hygiene Data'!$G$11,0,10*ROW('Hygiene Data'!G20))="","",OFFSET('Hygiene Data'!$G$11,0,10*ROW('Hygiene Data'!G20)))</f>
        <v/>
      </c>
      <c r="DY26" s="262" t="str">
        <f ca="true">+IF(OFFSET('Hygiene Data'!$G$12,0,10*ROW('Hygiene Data'!G20))="","",OFFSET('Hygiene Data'!$G$12,0,10*ROW('Hygiene Data'!G20)))</f>
        <v/>
      </c>
      <c r="DZ26" s="262" t="str">
        <f ca="true">+IF(OFFSET('Hygiene Data'!$G$13,0,10*ROW('Hygiene Data'!G20))="","",OFFSET('Hygiene Data'!$G$13,0,10*ROW('Hygiene Data'!G20)))</f>
        <v/>
      </c>
      <c r="EA26" s="262" t="str">
        <f ca="true">+IF(OFFSET('Hygiene Data'!$H$11,0,10*ROW('Hygiene Data'!H20))="","",OFFSET('Hygiene Data'!$H$11,0,10*ROW('Hygiene Data'!H20)))</f>
        <v/>
      </c>
      <c r="EB26" s="262" t="str">
        <f ca="true">+IF(OFFSET('Hygiene Data'!$H$12,0,10*ROW('Hygiene Data'!H20))="","",OFFSET('Hygiene Data'!$H$12,0,10*ROW('Hygiene Data'!H20)))</f>
        <v/>
      </c>
      <c r="EC26" s="262" t="str">
        <f ca="true">+IF(OFFSET('Hygiene Data'!$H$13,0,10*ROW('Hygiene Data'!H20))="","",OFFSET('Hygiene Data'!$H$13,0,10*ROW('Hygiene Data'!H20)))</f>
        <v/>
      </c>
      <c r="ED26" s="262" t="str">
        <f ca="true">+IF(OFFSET('Hygiene Data'!$I$11,0,10*ROW('Hygiene Data'!I20))="","",OFFSET('Hygiene Data'!$I$11,0,10*ROW('Hygiene Data'!I20)))</f>
        <v/>
      </c>
      <c r="EE26" s="262" t="str">
        <f ca="true">+IF(OFFSET('Hygiene Data'!$I$12,0,10*ROW('Hygiene Data'!I20))="","",OFFSET('Hygiene Data'!$I$12,0,10*ROW('Hygiene Data'!I20)))</f>
        <v/>
      </c>
      <c r="EF26" s="262"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18"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2"/>
      <c r="BS27" s="262" t="str">
        <f ca="true">+IF(OFFSET('Water Data'!$D$27,0,10*ROW('Water Data'!D21))="","",OFFSET('Water Data'!$D$27,0,10*ROW('Water Data'!D21)))</f>
        <v/>
      </c>
      <c r="BT27" s="262" t="str">
        <f ca="true">+IF(OFFSET('Water Data'!$D$28,0,10*ROW('Water Data'!D21))="","",OFFSET('Water Data'!$D$28,0,10*ROW('Water Data'!D21)))</f>
        <v/>
      </c>
      <c r="BU27" s="262" t="str">
        <f ca="true">+IF(OFFSET('Water Data'!$D$29,0,10*ROW('Water Data'!D21))="","",OFFSET('Water Data'!$D$29,0,10*ROW('Water Data'!D21)))</f>
        <v/>
      </c>
      <c r="BV27" s="262" t="str">
        <f ca="true">+IF(OFFSET('Water Data'!$E$27,0,10*ROW('Water Data'!E21))="","",OFFSET('Water Data'!$E$27,0,10*ROW('Water Data'!E21)))</f>
        <v/>
      </c>
      <c r="BW27" s="262" t="str">
        <f ca="true">+IF(OFFSET('Water Data'!$E$28,0,10*ROW('Water Data'!E21))="","",OFFSET('Water Data'!$E$28,0,10*ROW('Water Data'!E21)))</f>
        <v/>
      </c>
      <c r="BX27" s="262" t="str">
        <f ca="true">+IF(OFFSET('Water Data'!$E$29,0,10*ROW('Water Data'!E21))="","",OFFSET('Water Data'!$E$29,0,10*ROW('Water Data'!E21)))</f>
        <v/>
      </c>
      <c r="BY27" s="262" t="str">
        <f ca="true">+IF(OFFSET('Water Data'!$F$27,0,10*ROW('Water Data'!F21))="","",OFFSET('Water Data'!$F$27,0,10*ROW('Water Data'!F21)))</f>
        <v/>
      </c>
      <c r="BZ27" s="262" t="str">
        <f ca="true">+IF(OFFSET('Water Data'!$F$28,0,10*ROW('Water Data'!F21))="","",OFFSET('Water Data'!$F$28,0,10*ROW('Water Data'!F21)))</f>
        <v/>
      </c>
      <c r="CA27" s="262" t="str">
        <f ca="true">+IF(OFFSET('Water Data'!$F$29,0,10*ROW('Water Data'!F21))="","",OFFSET('Water Data'!$F$29,0,10*ROW('Water Data'!F21)))</f>
        <v/>
      </c>
      <c r="CB27" s="262" t="str">
        <f ca="true">+IF(OFFSET('Water Data'!$G$27,0,10*ROW('Water Data'!G21))="","",OFFSET('Water Data'!$G$27,0,10*ROW('Water Data'!G21)))</f>
        <v/>
      </c>
      <c r="CC27" s="262" t="str">
        <f ca="true">+IF(OFFSET('Water Data'!$G$28,0,10*ROW('Water Data'!G21))="","",OFFSET('Water Data'!$G$28,0,10*ROW('Water Data'!G21)))</f>
        <v/>
      </c>
      <c r="CD27" s="262" t="str">
        <f ca="true">+IF(OFFSET('Water Data'!$G$29,0,10*ROW('Water Data'!G21))="","",OFFSET('Water Data'!$G$29,0,10*ROW('Water Data'!G21)))</f>
        <v/>
      </c>
      <c r="CE27" s="262" t="str">
        <f ca="true">+IF(OFFSET('Water Data'!$H$27,0,10*ROW('Water Data'!H21))="","",OFFSET('Water Data'!$H$27,0,10*ROW('Water Data'!H21)))</f>
        <v/>
      </c>
      <c r="CF27" s="262" t="str">
        <f ca="true">+IF(OFFSET('Water Data'!$H$28,0,10*ROW('Water Data'!H21))="","",OFFSET('Water Data'!$H$28,0,10*ROW('Water Data'!H21)))</f>
        <v/>
      </c>
      <c r="CG27" s="262" t="str">
        <f ca="true">+IF(OFFSET('Water Data'!$H$29,0,10*ROW('Water Data'!H21))="","",OFFSET('Water Data'!$H$29,0,10*ROW('Water Data'!H21)))</f>
        <v/>
      </c>
      <c r="CH27" s="262" t="str">
        <f ca="true">+IF(OFFSET('Water Data'!$I$27,0,10*ROW('Water Data'!I21))="","",OFFSET('Water Data'!$I$27,0,10*ROW('Water Data'!I21)))</f>
        <v/>
      </c>
      <c r="CI27" s="262" t="str">
        <f ca="true">+IF(OFFSET('Water Data'!$I$28,0,10*ROW('Water Data'!I21))="","",OFFSET('Water Data'!$I$28,0,10*ROW('Water Data'!I21)))</f>
        <v/>
      </c>
      <c r="CJ27" s="262" t="str">
        <f ca="true">+IF(OFFSET('Water Data'!$I$29,0,10*ROW('Water Data'!I21))="","",OFFSET('Water Data'!$I$29,0,10*ROW('Water Data'!I21)))</f>
        <v/>
      </c>
      <c r="CK27" s="262" t="str">
        <f ca="true">+IF(OFFSET('Sanitation Data'!$D$28,0,10*ROW('Sanitation Data'!D21))="","",OFFSET('Sanitation Data'!$D$28,0,10*ROW('Sanitation Data'!D21)))</f>
        <v/>
      </c>
      <c r="CL27" s="262" t="str">
        <f ca="true">+IF(OFFSET('Sanitation Data'!$D$29,0,10*ROW('Sanitation Data'!D21))="","",OFFSET('Sanitation Data'!$D$29,0,10*ROW('Sanitation Data'!D21)))</f>
        <v/>
      </c>
      <c r="CM27" s="262" t="str">
        <f ca="true">+IF(OFFSET('Sanitation Data'!$D$30,0,10*ROW('Sanitation Data'!D21))="","",OFFSET('Sanitation Data'!$D$30,0,10*ROW('Sanitation Data'!D21)))</f>
        <v/>
      </c>
      <c r="CN27" s="262" t="str">
        <f ca="true">+IF(OFFSET('Sanitation Data'!$D$31,0,10*ROW('Sanitation Data'!D21))="","",OFFSET('Sanitation Data'!$D$31,0,10*ROW('Sanitation Data'!D21)))</f>
        <v/>
      </c>
      <c r="CO27" s="262" t="str">
        <f ca="true">+IF(OFFSET('Sanitation Data'!$D$32,0,10*ROW('Sanitation Data'!D21))="","",OFFSET('Sanitation Data'!$D$32,0,10*ROW('Sanitation Data'!D21)))</f>
        <v/>
      </c>
      <c r="CP27" s="262" t="str">
        <f ca="true">+IF(OFFSET('Sanitation Data'!$E$28,0,10*ROW('Sanitation Data'!E21))="","",OFFSET('Sanitation Data'!$E$28,0,10*ROW('Sanitation Data'!E21)))</f>
        <v/>
      </c>
      <c r="CQ27" s="262" t="str">
        <f ca="true">+IF(OFFSET('Sanitation Data'!$E$29,0,10*ROW('Sanitation Data'!E21))="","",OFFSET('Sanitation Data'!$E$29,0,10*ROW('Sanitation Data'!E21)))</f>
        <v/>
      </c>
      <c r="CR27" s="262" t="str">
        <f ca="true">+IF(OFFSET('Sanitation Data'!$E$30,0,10*ROW('Sanitation Data'!E21))="","",OFFSET('Sanitation Data'!$E$30,0,10*ROW('Sanitation Data'!E21)))</f>
        <v/>
      </c>
      <c r="CS27" s="262" t="str">
        <f ca="true">+IF(OFFSET('Sanitation Data'!$E$31,0,10*ROW('Sanitation Data'!E21))="","",OFFSET('Sanitation Data'!$E$31,0,10*ROW('Sanitation Data'!E21)))</f>
        <v/>
      </c>
      <c r="CT27" s="262" t="str">
        <f ca="true">+IF(OFFSET('Sanitation Data'!$E$32,0,10*ROW('Sanitation Data'!E21))="","",OFFSET('Sanitation Data'!$E$32,0,10*ROW('Sanitation Data'!E21)))</f>
        <v/>
      </c>
      <c r="CU27" s="262" t="str">
        <f ca="true">+IF(OFFSET('Sanitation Data'!$F$28,0,10*ROW('Sanitation Data'!F21))="","",OFFSET('Sanitation Data'!$F$28,0,10*ROW('Sanitation Data'!F21)))</f>
        <v/>
      </c>
      <c r="CV27" s="262" t="str">
        <f ca="true">+IF(OFFSET('Sanitation Data'!$F$29,0,10*ROW('Sanitation Data'!F21))="","",OFFSET('Sanitation Data'!$F$29,0,10*ROW('Sanitation Data'!F21)))</f>
        <v/>
      </c>
      <c r="CW27" s="262" t="str">
        <f ca="true">+IF(OFFSET('Sanitation Data'!$F$30,0,10*ROW('Sanitation Data'!F21))="","",OFFSET('Sanitation Data'!$F$30,0,10*ROW('Sanitation Data'!F21)))</f>
        <v/>
      </c>
      <c r="CX27" s="262" t="str">
        <f ca="true">+IF(OFFSET('Sanitation Data'!$F$31,0,10*ROW('Sanitation Data'!F21))="","",OFFSET('Sanitation Data'!$F$31,0,10*ROW('Sanitation Data'!F21)))</f>
        <v/>
      </c>
      <c r="CY27" s="262" t="str">
        <f ca="true">+IF(OFFSET('Sanitation Data'!$F$32,0,10*ROW('Sanitation Data'!F21))="","",OFFSET('Sanitation Data'!$F$32,0,10*ROW('Sanitation Data'!F21)))</f>
        <v/>
      </c>
      <c r="CZ27" s="262" t="str">
        <f ca="true">+IF(OFFSET('Sanitation Data'!$G$28,0,10*ROW('Sanitation Data'!G21))="","",OFFSET('Sanitation Data'!$G$28,0,10*ROW('Sanitation Data'!G21)))</f>
        <v/>
      </c>
      <c r="DA27" s="262" t="str">
        <f ca="true">+IF(OFFSET('Sanitation Data'!$G$29,0,10*ROW('Sanitation Data'!G21))="","",OFFSET('Sanitation Data'!$G$29,0,10*ROW('Sanitation Data'!G21)))</f>
        <v/>
      </c>
      <c r="DB27" s="262" t="str">
        <f ca="true">+IF(OFFSET('Sanitation Data'!$G$30,0,10*ROW('Sanitation Data'!G21))="","",OFFSET('Sanitation Data'!$G$30,0,10*ROW('Sanitation Data'!G21)))</f>
        <v/>
      </c>
      <c r="DC27" s="262" t="str">
        <f ca="true">+IF(OFFSET('Sanitation Data'!$G$31,0,10*ROW('Sanitation Data'!G21))="","",OFFSET('Sanitation Data'!$G$31,0,10*ROW('Sanitation Data'!G21)))</f>
        <v/>
      </c>
      <c r="DD27" s="262" t="str">
        <f ca="true">+IF(OFFSET('Sanitation Data'!$G$32,0,10*ROW('Sanitation Data'!G21))="","",OFFSET('Sanitation Data'!$G$32,0,10*ROW('Sanitation Data'!G21)))</f>
        <v/>
      </c>
      <c r="DE27" s="262" t="str">
        <f ca="true">+IF(OFFSET('Sanitation Data'!$H$28,0,10*ROW('Sanitation Data'!H21))="","",OFFSET('Sanitation Data'!$H$28,0,10*ROW('Sanitation Data'!H21)))</f>
        <v/>
      </c>
      <c r="DF27" s="262" t="str">
        <f ca="true">+IF(OFFSET('Sanitation Data'!$H$29,0,10*ROW('Sanitation Data'!H21))="","",OFFSET('Sanitation Data'!$H$29,0,10*ROW('Sanitation Data'!H21)))</f>
        <v/>
      </c>
      <c r="DG27" s="262" t="str">
        <f ca="true">+IF(OFFSET('Sanitation Data'!$H$30,0,10*ROW('Sanitation Data'!H21))="","",OFFSET('Sanitation Data'!$H$30,0,10*ROW('Sanitation Data'!H21)))</f>
        <v/>
      </c>
      <c r="DH27" s="262" t="str">
        <f ca="true">+IF(OFFSET('Sanitation Data'!$H$31,0,10*ROW('Sanitation Data'!H21))="","",OFFSET('Sanitation Data'!$H$31,0,10*ROW('Sanitation Data'!H21)))</f>
        <v/>
      </c>
      <c r="DI27" s="262" t="str">
        <f ca="true">+IF(OFFSET('Sanitation Data'!$H$32,0,10*ROW('Sanitation Data'!H21))="","",OFFSET('Sanitation Data'!$H$32,0,10*ROW('Sanitation Data'!H21)))</f>
        <v/>
      </c>
      <c r="DJ27" s="262" t="str">
        <f ca="true">+IF(OFFSET('Sanitation Data'!$I$28,0,10*ROW('Sanitation Data'!I21))="","",OFFSET('Sanitation Data'!$I$28,0,10*ROW('Sanitation Data'!I21)))</f>
        <v/>
      </c>
      <c r="DK27" s="262" t="str">
        <f ca="true">+IF(OFFSET('Sanitation Data'!$I$29,0,10*ROW('Sanitation Data'!I21))="","",OFFSET('Sanitation Data'!$I$29,0,10*ROW('Sanitation Data'!I21)))</f>
        <v/>
      </c>
      <c r="DL27" s="262" t="str">
        <f ca="true">+IF(OFFSET('Sanitation Data'!$I$30,0,10*ROW('Sanitation Data'!I21))="","",OFFSET('Sanitation Data'!$I$30,0,10*ROW('Sanitation Data'!I21)))</f>
        <v/>
      </c>
      <c r="DM27" s="262" t="str">
        <f ca="true">+IF(OFFSET('Sanitation Data'!$I$31,0,10*ROW('Sanitation Data'!I21))="","",OFFSET('Sanitation Data'!$I$31,0,10*ROW('Sanitation Data'!I21)))</f>
        <v/>
      </c>
      <c r="DN27" s="262" t="str">
        <f ca="true">+IF(OFFSET('Sanitation Data'!$I$32,0,10*ROW('Sanitation Data'!I21))="","",OFFSET('Sanitation Data'!$I$32,0,10*ROW('Sanitation Data'!I21)))</f>
        <v/>
      </c>
      <c r="DO27" s="262" t="str">
        <f ca="true">+IF(OFFSET('Hygiene Data'!$D$11,0,10*ROW('Hygiene Data'!D21))="","",OFFSET('Hygiene Data'!$D$11,0,10*ROW('Hygiene Data'!D21)))</f>
        <v/>
      </c>
      <c r="DP27" s="262" t="str">
        <f ca="true">+IF(OFFSET('Hygiene Data'!$D$12,0,10*ROW('Hygiene Data'!D21))="","",OFFSET('Hygiene Data'!$D$12,0,10*ROW('Hygiene Data'!D21)))</f>
        <v/>
      </c>
      <c r="DQ27" s="262" t="str">
        <f ca="true">+IF(OFFSET('Hygiene Data'!$D$13,0,10*ROW('Hygiene Data'!D21))="","",OFFSET('Hygiene Data'!$D$13,0,10*ROW('Hygiene Data'!D21)))</f>
        <v/>
      </c>
      <c r="DR27" s="262" t="str">
        <f ca="true">+IF(OFFSET('Hygiene Data'!$E$11,0,10*ROW('Hygiene Data'!E21))="","",OFFSET('Hygiene Data'!$E$11,0,10*ROW('Hygiene Data'!E21)))</f>
        <v/>
      </c>
      <c r="DS27" s="262" t="str">
        <f ca="true">+IF(OFFSET('Hygiene Data'!$E$12,0,10*ROW('Hygiene Data'!E21))="","",OFFSET('Hygiene Data'!$E$12,0,10*ROW('Hygiene Data'!E21)))</f>
        <v/>
      </c>
      <c r="DT27" s="262" t="str">
        <f ca="true">+IF(OFFSET('Hygiene Data'!$E$13,0,10*ROW('Hygiene Data'!E21))="","",OFFSET('Hygiene Data'!$E$13,0,10*ROW('Hygiene Data'!E21)))</f>
        <v/>
      </c>
      <c r="DU27" s="262" t="str">
        <f ca="true">+IF(OFFSET('Hygiene Data'!$F$11,0,10*ROW('Hygiene Data'!F21))="","",OFFSET('Hygiene Data'!$F$11,0,10*ROW('Hygiene Data'!F21)))</f>
        <v/>
      </c>
      <c r="DV27" s="262" t="str">
        <f ca="true">+IF(OFFSET('Hygiene Data'!$F$12,0,10*ROW('Hygiene Data'!F21))="","",OFFSET('Hygiene Data'!$F$12,0,10*ROW('Hygiene Data'!F21)))</f>
        <v/>
      </c>
      <c r="DW27" s="262" t="str">
        <f ca="true">+IF(OFFSET('Hygiene Data'!$F$13,0,10*ROW('Hygiene Data'!F21))="","",OFFSET('Hygiene Data'!$F$13,0,10*ROW('Hygiene Data'!F21)))</f>
        <v/>
      </c>
      <c r="DX27" s="262" t="str">
        <f ca="true">+IF(OFFSET('Hygiene Data'!$G$11,0,10*ROW('Hygiene Data'!G21))="","",OFFSET('Hygiene Data'!$G$11,0,10*ROW('Hygiene Data'!G21)))</f>
        <v/>
      </c>
      <c r="DY27" s="262" t="str">
        <f ca="true">+IF(OFFSET('Hygiene Data'!$G$12,0,10*ROW('Hygiene Data'!G21))="","",OFFSET('Hygiene Data'!$G$12,0,10*ROW('Hygiene Data'!G21)))</f>
        <v/>
      </c>
      <c r="DZ27" s="262" t="str">
        <f ca="true">+IF(OFFSET('Hygiene Data'!$G$13,0,10*ROW('Hygiene Data'!G21))="","",OFFSET('Hygiene Data'!$G$13,0,10*ROW('Hygiene Data'!G21)))</f>
        <v/>
      </c>
      <c r="EA27" s="262" t="str">
        <f ca="true">+IF(OFFSET('Hygiene Data'!$H$11,0,10*ROW('Hygiene Data'!H21))="","",OFFSET('Hygiene Data'!$H$11,0,10*ROW('Hygiene Data'!H21)))</f>
        <v/>
      </c>
      <c r="EB27" s="262" t="str">
        <f ca="true">+IF(OFFSET('Hygiene Data'!$H$12,0,10*ROW('Hygiene Data'!H21))="","",OFFSET('Hygiene Data'!$H$12,0,10*ROW('Hygiene Data'!H21)))</f>
        <v/>
      </c>
      <c r="EC27" s="262" t="str">
        <f ca="true">+IF(OFFSET('Hygiene Data'!$H$13,0,10*ROW('Hygiene Data'!H21))="","",OFFSET('Hygiene Data'!$H$13,0,10*ROW('Hygiene Data'!H21)))</f>
        <v/>
      </c>
      <c r="ED27" s="262" t="str">
        <f ca="true">+IF(OFFSET('Hygiene Data'!$I$11,0,10*ROW('Hygiene Data'!I21))="","",OFFSET('Hygiene Data'!$I$11,0,10*ROW('Hygiene Data'!I21)))</f>
        <v/>
      </c>
      <c r="EE27" s="262" t="str">
        <f ca="true">+IF(OFFSET('Hygiene Data'!$I$12,0,10*ROW('Hygiene Data'!I21))="","",OFFSET('Hygiene Data'!$I$12,0,10*ROW('Hygiene Data'!I21)))</f>
        <v/>
      </c>
      <c r="EF27" s="262"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18"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2"/>
      <c r="BS28" s="262" t="str">
        <f ca="true">+IF(OFFSET('Water Data'!$D$27,0,10*ROW('Water Data'!D22))="","",OFFSET('Water Data'!$D$27,0,10*ROW('Water Data'!D22)))</f>
        <v/>
      </c>
      <c r="BT28" s="262" t="str">
        <f ca="true">+IF(OFFSET('Water Data'!$D$28,0,10*ROW('Water Data'!D22))="","",OFFSET('Water Data'!$D$28,0,10*ROW('Water Data'!D22)))</f>
        <v/>
      </c>
      <c r="BU28" s="262" t="str">
        <f ca="true">+IF(OFFSET('Water Data'!$D$29,0,10*ROW('Water Data'!D22))="","",OFFSET('Water Data'!$D$29,0,10*ROW('Water Data'!D22)))</f>
        <v/>
      </c>
      <c r="BV28" s="262" t="str">
        <f ca="true">+IF(OFFSET('Water Data'!$E$27,0,10*ROW('Water Data'!E22))="","",OFFSET('Water Data'!$E$27,0,10*ROW('Water Data'!E22)))</f>
        <v/>
      </c>
      <c r="BW28" s="262" t="str">
        <f ca="true">+IF(OFFSET('Water Data'!$E$28,0,10*ROW('Water Data'!E22))="","",OFFSET('Water Data'!$E$28,0,10*ROW('Water Data'!E22)))</f>
        <v/>
      </c>
      <c r="BX28" s="262" t="str">
        <f ca="true">+IF(OFFSET('Water Data'!$E$29,0,10*ROW('Water Data'!E22))="","",OFFSET('Water Data'!$E$29,0,10*ROW('Water Data'!E22)))</f>
        <v/>
      </c>
      <c r="BY28" s="262" t="str">
        <f ca="true">+IF(OFFSET('Water Data'!$F$27,0,10*ROW('Water Data'!F22))="","",OFFSET('Water Data'!$F$27,0,10*ROW('Water Data'!F22)))</f>
        <v/>
      </c>
      <c r="BZ28" s="262" t="str">
        <f ca="true">+IF(OFFSET('Water Data'!$F$28,0,10*ROW('Water Data'!F22))="","",OFFSET('Water Data'!$F$28,0,10*ROW('Water Data'!F22)))</f>
        <v/>
      </c>
      <c r="CA28" s="262" t="str">
        <f ca="true">+IF(OFFSET('Water Data'!$F$29,0,10*ROW('Water Data'!F22))="","",OFFSET('Water Data'!$F$29,0,10*ROW('Water Data'!F22)))</f>
        <v/>
      </c>
      <c r="CB28" s="262" t="str">
        <f ca="true">+IF(OFFSET('Water Data'!$G$27,0,10*ROW('Water Data'!G22))="","",OFFSET('Water Data'!$G$27,0,10*ROW('Water Data'!G22)))</f>
        <v/>
      </c>
      <c r="CC28" s="262" t="str">
        <f ca="true">+IF(OFFSET('Water Data'!$G$28,0,10*ROW('Water Data'!G22))="","",OFFSET('Water Data'!$G$28,0,10*ROW('Water Data'!G22)))</f>
        <v/>
      </c>
      <c r="CD28" s="262" t="str">
        <f ca="true">+IF(OFFSET('Water Data'!$G$29,0,10*ROW('Water Data'!G22))="","",OFFSET('Water Data'!$G$29,0,10*ROW('Water Data'!G22)))</f>
        <v/>
      </c>
      <c r="CE28" s="262" t="str">
        <f ca="true">+IF(OFFSET('Water Data'!$H$27,0,10*ROW('Water Data'!H22))="","",OFFSET('Water Data'!$H$27,0,10*ROW('Water Data'!H22)))</f>
        <v/>
      </c>
      <c r="CF28" s="262" t="str">
        <f ca="true">+IF(OFFSET('Water Data'!$H$28,0,10*ROW('Water Data'!H22))="","",OFFSET('Water Data'!$H$28,0,10*ROW('Water Data'!H22)))</f>
        <v/>
      </c>
      <c r="CG28" s="262" t="str">
        <f ca="true">+IF(OFFSET('Water Data'!$H$29,0,10*ROW('Water Data'!H22))="","",OFFSET('Water Data'!$H$29,0,10*ROW('Water Data'!H22)))</f>
        <v/>
      </c>
      <c r="CH28" s="262" t="str">
        <f ca="true">+IF(OFFSET('Water Data'!$I$27,0,10*ROW('Water Data'!I22))="","",OFFSET('Water Data'!$I$27,0,10*ROW('Water Data'!I22)))</f>
        <v/>
      </c>
      <c r="CI28" s="262" t="str">
        <f ca="true">+IF(OFFSET('Water Data'!$I$28,0,10*ROW('Water Data'!I22))="","",OFFSET('Water Data'!$I$28,0,10*ROW('Water Data'!I22)))</f>
        <v/>
      </c>
      <c r="CJ28" s="262" t="str">
        <f ca="true">+IF(OFFSET('Water Data'!$I$29,0,10*ROW('Water Data'!I22))="","",OFFSET('Water Data'!$I$29,0,10*ROW('Water Data'!I22)))</f>
        <v/>
      </c>
      <c r="CK28" s="262" t="str">
        <f ca="true">+IF(OFFSET('Sanitation Data'!$D$28,0,10*ROW('Sanitation Data'!D22))="","",OFFSET('Sanitation Data'!$D$28,0,10*ROW('Sanitation Data'!D22)))</f>
        <v/>
      </c>
      <c r="CL28" s="262" t="str">
        <f ca="true">+IF(OFFSET('Sanitation Data'!$D$29,0,10*ROW('Sanitation Data'!D22))="","",OFFSET('Sanitation Data'!$D$29,0,10*ROW('Sanitation Data'!D22)))</f>
        <v/>
      </c>
      <c r="CM28" s="262" t="str">
        <f ca="true">+IF(OFFSET('Sanitation Data'!$D$30,0,10*ROW('Sanitation Data'!D22))="","",OFFSET('Sanitation Data'!$D$30,0,10*ROW('Sanitation Data'!D22)))</f>
        <v/>
      </c>
      <c r="CN28" s="262" t="str">
        <f ca="true">+IF(OFFSET('Sanitation Data'!$D$31,0,10*ROW('Sanitation Data'!D22))="","",OFFSET('Sanitation Data'!$D$31,0,10*ROW('Sanitation Data'!D22)))</f>
        <v/>
      </c>
      <c r="CO28" s="262" t="str">
        <f ca="true">+IF(OFFSET('Sanitation Data'!$D$32,0,10*ROW('Sanitation Data'!D22))="","",OFFSET('Sanitation Data'!$D$32,0,10*ROW('Sanitation Data'!D22)))</f>
        <v/>
      </c>
      <c r="CP28" s="262" t="str">
        <f ca="true">+IF(OFFSET('Sanitation Data'!$E$28,0,10*ROW('Sanitation Data'!E22))="","",OFFSET('Sanitation Data'!$E$28,0,10*ROW('Sanitation Data'!E22)))</f>
        <v/>
      </c>
      <c r="CQ28" s="262" t="str">
        <f ca="true">+IF(OFFSET('Sanitation Data'!$E$29,0,10*ROW('Sanitation Data'!E22))="","",OFFSET('Sanitation Data'!$E$29,0,10*ROW('Sanitation Data'!E22)))</f>
        <v/>
      </c>
      <c r="CR28" s="262" t="str">
        <f ca="true">+IF(OFFSET('Sanitation Data'!$E$30,0,10*ROW('Sanitation Data'!E22))="","",OFFSET('Sanitation Data'!$E$30,0,10*ROW('Sanitation Data'!E22)))</f>
        <v/>
      </c>
      <c r="CS28" s="262" t="str">
        <f ca="true">+IF(OFFSET('Sanitation Data'!$E$31,0,10*ROW('Sanitation Data'!E22))="","",OFFSET('Sanitation Data'!$E$31,0,10*ROW('Sanitation Data'!E22)))</f>
        <v/>
      </c>
      <c r="CT28" s="262" t="str">
        <f ca="true">+IF(OFFSET('Sanitation Data'!$E$32,0,10*ROW('Sanitation Data'!E22))="","",OFFSET('Sanitation Data'!$E$32,0,10*ROW('Sanitation Data'!E22)))</f>
        <v/>
      </c>
      <c r="CU28" s="262" t="str">
        <f ca="true">+IF(OFFSET('Sanitation Data'!$F$28,0,10*ROW('Sanitation Data'!F22))="","",OFFSET('Sanitation Data'!$F$28,0,10*ROW('Sanitation Data'!F22)))</f>
        <v/>
      </c>
      <c r="CV28" s="262" t="str">
        <f ca="true">+IF(OFFSET('Sanitation Data'!$F$29,0,10*ROW('Sanitation Data'!F22))="","",OFFSET('Sanitation Data'!$F$29,0,10*ROW('Sanitation Data'!F22)))</f>
        <v/>
      </c>
      <c r="CW28" s="262" t="str">
        <f ca="true">+IF(OFFSET('Sanitation Data'!$F$30,0,10*ROW('Sanitation Data'!F22))="","",OFFSET('Sanitation Data'!$F$30,0,10*ROW('Sanitation Data'!F22)))</f>
        <v/>
      </c>
      <c r="CX28" s="262" t="str">
        <f ca="true">+IF(OFFSET('Sanitation Data'!$F$31,0,10*ROW('Sanitation Data'!F22))="","",OFFSET('Sanitation Data'!$F$31,0,10*ROW('Sanitation Data'!F22)))</f>
        <v/>
      </c>
      <c r="CY28" s="262" t="str">
        <f ca="true">+IF(OFFSET('Sanitation Data'!$F$32,0,10*ROW('Sanitation Data'!F22))="","",OFFSET('Sanitation Data'!$F$32,0,10*ROW('Sanitation Data'!F22)))</f>
        <v/>
      </c>
      <c r="CZ28" s="262" t="str">
        <f ca="true">+IF(OFFSET('Sanitation Data'!$G$28,0,10*ROW('Sanitation Data'!G22))="","",OFFSET('Sanitation Data'!$G$28,0,10*ROW('Sanitation Data'!G22)))</f>
        <v/>
      </c>
      <c r="DA28" s="262" t="str">
        <f ca="true">+IF(OFFSET('Sanitation Data'!$G$29,0,10*ROW('Sanitation Data'!G22))="","",OFFSET('Sanitation Data'!$G$29,0,10*ROW('Sanitation Data'!G22)))</f>
        <v/>
      </c>
      <c r="DB28" s="262" t="str">
        <f ca="true">+IF(OFFSET('Sanitation Data'!$G$30,0,10*ROW('Sanitation Data'!G22))="","",OFFSET('Sanitation Data'!$G$30,0,10*ROW('Sanitation Data'!G22)))</f>
        <v/>
      </c>
      <c r="DC28" s="262" t="str">
        <f ca="true">+IF(OFFSET('Sanitation Data'!$G$31,0,10*ROW('Sanitation Data'!G22))="","",OFFSET('Sanitation Data'!$G$31,0,10*ROW('Sanitation Data'!G22)))</f>
        <v/>
      </c>
      <c r="DD28" s="262" t="str">
        <f ca="true">+IF(OFFSET('Sanitation Data'!$G$32,0,10*ROW('Sanitation Data'!G22))="","",OFFSET('Sanitation Data'!$G$32,0,10*ROW('Sanitation Data'!G22)))</f>
        <v/>
      </c>
      <c r="DE28" s="262" t="str">
        <f ca="true">+IF(OFFSET('Sanitation Data'!$H$28,0,10*ROW('Sanitation Data'!H22))="","",OFFSET('Sanitation Data'!$H$28,0,10*ROW('Sanitation Data'!H22)))</f>
        <v/>
      </c>
      <c r="DF28" s="262" t="str">
        <f ca="true">+IF(OFFSET('Sanitation Data'!$H$29,0,10*ROW('Sanitation Data'!H22))="","",OFFSET('Sanitation Data'!$H$29,0,10*ROW('Sanitation Data'!H22)))</f>
        <v/>
      </c>
      <c r="DG28" s="262" t="str">
        <f ca="true">+IF(OFFSET('Sanitation Data'!$H$30,0,10*ROW('Sanitation Data'!H22))="","",OFFSET('Sanitation Data'!$H$30,0,10*ROW('Sanitation Data'!H22)))</f>
        <v/>
      </c>
      <c r="DH28" s="262" t="str">
        <f ca="true">+IF(OFFSET('Sanitation Data'!$H$31,0,10*ROW('Sanitation Data'!H22))="","",OFFSET('Sanitation Data'!$H$31,0,10*ROW('Sanitation Data'!H22)))</f>
        <v/>
      </c>
      <c r="DI28" s="262" t="str">
        <f ca="true">+IF(OFFSET('Sanitation Data'!$H$32,0,10*ROW('Sanitation Data'!H22))="","",OFFSET('Sanitation Data'!$H$32,0,10*ROW('Sanitation Data'!H22)))</f>
        <v/>
      </c>
      <c r="DJ28" s="262" t="str">
        <f ca="true">+IF(OFFSET('Sanitation Data'!$I$28,0,10*ROW('Sanitation Data'!I22))="","",OFFSET('Sanitation Data'!$I$28,0,10*ROW('Sanitation Data'!I22)))</f>
        <v/>
      </c>
      <c r="DK28" s="262" t="str">
        <f ca="true">+IF(OFFSET('Sanitation Data'!$I$29,0,10*ROW('Sanitation Data'!I22))="","",OFFSET('Sanitation Data'!$I$29,0,10*ROW('Sanitation Data'!I22)))</f>
        <v/>
      </c>
      <c r="DL28" s="262" t="str">
        <f ca="true">+IF(OFFSET('Sanitation Data'!$I$30,0,10*ROW('Sanitation Data'!I22))="","",OFFSET('Sanitation Data'!$I$30,0,10*ROW('Sanitation Data'!I22)))</f>
        <v/>
      </c>
      <c r="DM28" s="262" t="str">
        <f ca="true">+IF(OFFSET('Sanitation Data'!$I$31,0,10*ROW('Sanitation Data'!I22))="","",OFFSET('Sanitation Data'!$I$31,0,10*ROW('Sanitation Data'!I22)))</f>
        <v/>
      </c>
      <c r="DN28" s="262" t="str">
        <f ca="true">+IF(OFFSET('Sanitation Data'!$I$32,0,10*ROW('Sanitation Data'!I22))="","",OFFSET('Sanitation Data'!$I$32,0,10*ROW('Sanitation Data'!I22)))</f>
        <v/>
      </c>
      <c r="DO28" s="262" t="str">
        <f ca="true">+IF(OFFSET('Hygiene Data'!$D$11,0,10*ROW('Hygiene Data'!D22))="","",OFFSET('Hygiene Data'!$D$11,0,10*ROW('Hygiene Data'!D22)))</f>
        <v/>
      </c>
      <c r="DP28" s="262" t="str">
        <f ca="true">+IF(OFFSET('Hygiene Data'!$D$12,0,10*ROW('Hygiene Data'!D22))="","",OFFSET('Hygiene Data'!$D$12,0,10*ROW('Hygiene Data'!D22)))</f>
        <v/>
      </c>
      <c r="DQ28" s="262" t="str">
        <f ca="true">+IF(OFFSET('Hygiene Data'!$D$13,0,10*ROW('Hygiene Data'!D22))="","",OFFSET('Hygiene Data'!$D$13,0,10*ROW('Hygiene Data'!D22)))</f>
        <v/>
      </c>
      <c r="DR28" s="262" t="str">
        <f ca="true">+IF(OFFSET('Hygiene Data'!$E$11,0,10*ROW('Hygiene Data'!E22))="","",OFFSET('Hygiene Data'!$E$11,0,10*ROW('Hygiene Data'!E22)))</f>
        <v/>
      </c>
      <c r="DS28" s="262" t="str">
        <f ca="true">+IF(OFFSET('Hygiene Data'!$E$12,0,10*ROW('Hygiene Data'!E22))="","",OFFSET('Hygiene Data'!$E$12,0,10*ROW('Hygiene Data'!E22)))</f>
        <v/>
      </c>
      <c r="DT28" s="262" t="str">
        <f ca="true">+IF(OFFSET('Hygiene Data'!$E$13,0,10*ROW('Hygiene Data'!E22))="","",OFFSET('Hygiene Data'!$E$13,0,10*ROW('Hygiene Data'!E22)))</f>
        <v/>
      </c>
      <c r="DU28" s="262" t="str">
        <f ca="true">+IF(OFFSET('Hygiene Data'!$F$11,0,10*ROW('Hygiene Data'!F22))="","",OFFSET('Hygiene Data'!$F$11,0,10*ROW('Hygiene Data'!F22)))</f>
        <v/>
      </c>
      <c r="DV28" s="262" t="str">
        <f ca="true">+IF(OFFSET('Hygiene Data'!$F$12,0,10*ROW('Hygiene Data'!F22))="","",OFFSET('Hygiene Data'!$F$12,0,10*ROW('Hygiene Data'!F22)))</f>
        <v/>
      </c>
      <c r="DW28" s="262" t="str">
        <f ca="true">+IF(OFFSET('Hygiene Data'!$F$13,0,10*ROW('Hygiene Data'!F22))="","",OFFSET('Hygiene Data'!$F$13,0,10*ROW('Hygiene Data'!F22)))</f>
        <v/>
      </c>
      <c r="DX28" s="262" t="str">
        <f ca="true">+IF(OFFSET('Hygiene Data'!$G$11,0,10*ROW('Hygiene Data'!G22))="","",OFFSET('Hygiene Data'!$G$11,0,10*ROW('Hygiene Data'!G22)))</f>
        <v/>
      </c>
      <c r="DY28" s="262" t="str">
        <f ca="true">+IF(OFFSET('Hygiene Data'!$G$12,0,10*ROW('Hygiene Data'!G22))="","",OFFSET('Hygiene Data'!$G$12,0,10*ROW('Hygiene Data'!G22)))</f>
        <v/>
      </c>
      <c r="DZ28" s="262" t="str">
        <f ca="true">+IF(OFFSET('Hygiene Data'!$G$13,0,10*ROW('Hygiene Data'!G22))="","",OFFSET('Hygiene Data'!$G$13,0,10*ROW('Hygiene Data'!G22)))</f>
        <v/>
      </c>
      <c r="EA28" s="262" t="str">
        <f ca="true">+IF(OFFSET('Hygiene Data'!$H$11,0,10*ROW('Hygiene Data'!H22))="","",OFFSET('Hygiene Data'!$H$11,0,10*ROW('Hygiene Data'!H22)))</f>
        <v/>
      </c>
      <c r="EB28" s="262" t="str">
        <f ca="true">+IF(OFFSET('Hygiene Data'!$H$12,0,10*ROW('Hygiene Data'!H22))="","",OFFSET('Hygiene Data'!$H$12,0,10*ROW('Hygiene Data'!H22)))</f>
        <v/>
      </c>
      <c r="EC28" s="262" t="str">
        <f ca="true">+IF(OFFSET('Hygiene Data'!$H$13,0,10*ROW('Hygiene Data'!H22))="","",OFFSET('Hygiene Data'!$H$13,0,10*ROW('Hygiene Data'!H22)))</f>
        <v/>
      </c>
      <c r="ED28" s="262" t="str">
        <f ca="true">+IF(OFFSET('Hygiene Data'!$I$11,0,10*ROW('Hygiene Data'!I22))="","",OFFSET('Hygiene Data'!$I$11,0,10*ROW('Hygiene Data'!I22)))</f>
        <v/>
      </c>
      <c r="EE28" s="262" t="str">
        <f ca="true">+IF(OFFSET('Hygiene Data'!$I$12,0,10*ROW('Hygiene Data'!I22))="","",OFFSET('Hygiene Data'!$I$12,0,10*ROW('Hygiene Data'!I22)))</f>
        <v/>
      </c>
      <c r="EF28" s="262"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18"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2"/>
      <c r="BS29" s="262" t="str">
        <f ca="true">+IF(OFFSET('Water Data'!$D$27,0,10*ROW('Water Data'!D23))="","",OFFSET('Water Data'!$D$27,0,10*ROW('Water Data'!D23)))</f>
        <v/>
      </c>
      <c r="BT29" s="262" t="str">
        <f ca="true">+IF(OFFSET('Water Data'!$D$28,0,10*ROW('Water Data'!D23))="","",OFFSET('Water Data'!$D$28,0,10*ROW('Water Data'!D23)))</f>
        <v/>
      </c>
      <c r="BU29" s="262" t="str">
        <f ca="true">+IF(OFFSET('Water Data'!$D$29,0,10*ROW('Water Data'!D23))="","",OFFSET('Water Data'!$D$29,0,10*ROW('Water Data'!D23)))</f>
        <v/>
      </c>
      <c r="BV29" s="262" t="str">
        <f ca="true">+IF(OFFSET('Water Data'!$E$27,0,10*ROW('Water Data'!E23))="","",OFFSET('Water Data'!$E$27,0,10*ROW('Water Data'!E23)))</f>
        <v/>
      </c>
      <c r="BW29" s="262" t="str">
        <f ca="true">+IF(OFFSET('Water Data'!$E$28,0,10*ROW('Water Data'!E23))="","",OFFSET('Water Data'!$E$28,0,10*ROW('Water Data'!E23)))</f>
        <v/>
      </c>
      <c r="BX29" s="262" t="str">
        <f ca="true">+IF(OFFSET('Water Data'!$E$29,0,10*ROW('Water Data'!E23))="","",OFFSET('Water Data'!$E$29,0,10*ROW('Water Data'!E23)))</f>
        <v/>
      </c>
      <c r="BY29" s="262" t="str">
        <f ca="true">+IF(OFFSET('Water Data'!$F$27,0,10*ROW('Water Data'!F23))="","",OFFSET('Water Data'!$F$27,0,10*ROW('Water Data'!F23)))</f>
        <v/>
      </c>
      <c r="BZ29" s="262" t="str">
        <f ca="true">+IF(OFFSET('Water Data'!$F$28,0,10*ROW('Water Data'!F23))="","",OFFSET('Water Data'!$F$28,0,10*ROW('Water Data'!F23)))</f>
        <v/>
      </c>
      <c r="CA29" s="262" t="str">
        <f ca="true">+IF(OFFSET('Water Data'!$F$29,0,10*ROW('Water Data'!F23))="","",OFFSET('Water Data'!$F$29,0,10*ROW('Water Data'!F23)))</f>
        <v/>
      </c>
      <c r="CB29" s="262" t="str">
        <f ca="true">+IF(OFFSET('Water Data'!$G$27,0,10*ROW('Water Data'!G23))="","",OFFSET('Water Data'!$G$27,0,10*ROW('Water Data'!G23)))</f>
        <v/>
      </c>
      <c r="CC29" s="262" t="str">
        <f ca="true">+IF(OFFSET('Water Data'!$G$28,0,10*ROW('Water Data'!G23))="","",OFFSET('Water Data'!$G$28,0,10*ROW('Water Data'!G23)))</f>
        <v/>
      </c>
      <c r="CD29" s="262" t="str">
        <f ca="true">+IF(OFFSET('Water Data'!$G$29,0,10*ROW('Water Data'!G23))="","",OFFSET('Water Data'!$G$29,0,10*ROW('Water Data'!G23)))</f>
        <v/>
      </c>
      <c r="CE29" s="262" t="str">
        <f ca="true">+IF(OFFSET('Water Data'!$H$27,0,10*ROW('Water Data'!H23))="","",OFFSET('Water Data'!$H$27,0,10*ROW('Water Data'!H23)))</f>
        <v/>
      </c>
      <c r="CF29" s="262" t="str">
        <f ca="true">+IF(OFFSET('Water Data'!$H$28,0,10*ROW('Water Data'!H23))="","",OFFSET('Water Data'!$H$28,0,10*ROW('Water Data'!H23)))</f>
        <v/>
      </c>
      <c r="CG29" s="262" t="str">
        <f ca="true">+IF(OFFSET('Water Data'!$H$29,0,10*ROW('Water Data'!H23))="","",OFFSET('Water Data'!$H$29,0,10*ROW('Water Data'!H23)))</f>
        <v/>
      </c>
      <c r="CH29" s="262" t="str">
        <f ca="true">+IF(OFFSET('Water Data'!$I$27,0,10*ROW('Water Data'!I23))="","",OFFSET('Water Data'!$I$27,0,10*ROW('Water Data'!I23)))</f>
        <v/>
      </c>
      <c r="CI29" s="262" t="str">
        <f ca="true">+IF(OFFSET('Water Data'!$I$28,0,10*ROW('Water Data'!I23))="","",OFFSET('Water Data'!$I$28,0,10*ROW('Water Data'!I23)))</f>
        <v/>
      </c>
      <c r="CJ29" s="262" t="str">
        <f ca="true">+IF(OFFSET('Water Data'!$I$29,0,10*ROW('Water Data'!I23))="","",OFFSET('Water Data'!$I$29,0,10*ROW('Water Data'!I23)))</f>
        <v/>
      </c>
      <c r="CK29" s="262" t="str">
        <f ca="true">+IF(OFFSET('Sanitation Data'!$D$28,0,10*ROW('Sanitation Data'!D23))="","",OFFSET('Sanitation Data'!$D$28,0,10*ROW('Sanitation Data'!D23)))</f>
        <v/>
      </c>
      <c r="CL29" s="262" t="str">
        <f ca="true">+IF(OFFSET('Sanitation Data'!$D$29,0,10*ROW('Sanitation Data'!D23))="","",OFFSET('Sanitation Data'!$D$29,0,10*ROW('Sanitation Data'!D23)))</f>
        <v/>
      </c>
      <c r="CM29" s="262" t="str">
        <f ca="true">+IF(OFFSET('Sanitation Data'!$D$30,0,10*ROW('Sanitation Data'!D23))="","",OFFSET('Sanitation Data'!$D$30,0,10*ROW('Sanitation Data'!D23)))</f>
        <v/>
      </c>
      <c r="CN29" s="262" t="str">
        <f ca="true">+IF(OFFSET('Sanitation Data'!$D$31,0,10*ROW('Sanitation Data'!D23))="","",OFFSET('Sanitation Data'!$D$31,0,10*ROW('Sanitation Data'!D23)))</f>
        <v/>
      </c>
      <c r="CO29" s="262" t="str">
        <f ca="true">+IF(OFFSET('Sanitation Data'!$D$32,0,10*ROW('Sanitation Data'!D23))="","",OFFSET('Sanitation Data'!$D$32,0,10*ROW('Sanitation Data'!D23)))</f>
        <v/>
      </c>
      <c r="CP29" s="262" t="str">
        <f ca="true">+IF(OFFSET('Sanitation Data'!$E$28,0,10*ROW('Sanitation Data'!E23))="","",OFFSET('Sanitation Data'!$E$28,0,10*ROW('Sanitation Data'!E23)))</f>
        <v/>
      </c>
      <c r="CQ29" s="262" t="str">
        <f ca="true">+IF(OFFSET('Sanitation Data'!$E$29,0,10*ROW('Sanitation Data'!E23))="","",OFFSET('Sanitation Data'!$E$29,0,10*ROW('Sanitation Data'!E23)))</f>
        <v/>
      </c>
      <c r="CR29" s="262" t="str">
        <f ca="true">+IF(OFFSET('Sanitation Data'!$E$30,0,10*ROW('Sanitation Data'!E23))="","",OFFSET('Sanitation Data'!$E$30,0,10*ROW('Sanitation Data'!E23)))</f>
        <v/>
      </c>
      <c r="CS29" s="262" t="str">
        <f ca="true">+IF(OFFSET('Sanitation Data'!$E$31,0,10*ROW('Sanitation Data'!E23))="","",OFFSET('Sanitation Data'!$E$31,0,10*ROW('Sanitation Data'!E23)))</f>
        <v/>
      </c>
      <c r="CT29" s="262" t="str">
        <f ca="true">+IF(OFFSET('Sanitation Data'!$E$32,0,10*ROW('Sanitation Data'!E23))="","",OFFSET('Sanitation Data'!$E$32,0,10*ROW('Sanitation Data'!E23)))</f>
        <v/>
      </c>
      <c r="CU29" s="262" t="str">
        <f ca="true">+IF(OFFSET('Sanitation Data'!$F$28,0,10*ROW('Sanitation Data'!F23))="","",OFFSET('Sanitation Data'!$F$28,0,10*ROW('Sanitation Data'!F23)))</f>
        <v/>
      </c>
      <c r="CV29" s="262" t="str">
        <f ca="true">+IF(OFFSET('Sanitation Data'!$F$29,0,10*ROW('Sanitation Data'!F23))="","",OFFSET('Sanitation Data'!$F$29,0,10*ROW('Sanitation Data'!F23)))</f>
        <v/>
      </c>
      <c r="CW29" s="262" t="str">
        <f ca="true">+IF(OFFSET('Sanitation Data'!$F$30,0,10*ROW('Sanitation Data'!F23))="","",OFFSET('Sanitation Data'!$F$30,0,10*ROW('Sanitation Data'!F23)))</f>
        <v/>
      </c>
      <c r="CX29" s="262" t="str">
        <f ca="true">+IF(OFFSET('Sanitation Data'!$F$31,0,10*ROW('Sanitation Data'!F23))="","",OFFSET('Sanitation Data'!$F$31,0,10*ROW('Sanitation Data'!F23)))</f>
        <v/>
      </c>
      <c r="CY29" s="262" t="str">
        <f ca="true">+IF(OFFSET('Sanitation Data'!$F$32,0,10*ROW('Sanitation Data'!F23))="","",OFFSET('Sanitation Data'!$F$32,0,10*ROW('Sanitation Data'!F23)))</f>
        <v/>
      </c>
      <c r="CZ29" s="262" t="str">
        <f ca="true">+IF(OFFSET('Sanitation Data'!$G$28,0,10*ROW('Sanitation Data'!G23))="","",OFFSET('Sanitation Data'!$G$28,0,10*ROW('Sanitation Data'!G23)))</f>
        <v/>
      </c>
      <c r="DA29" s="262" t="str">
        <f ca="true">+IF(OFFSET('Sanitation Data'!$G$29,0,10*ROW('Sanitation Data'!G23))="","",OFFSET('Sanitation Data'!$G$29,0,10*ROW('Sanitation Data'!G23)))</f>
        <v/>
      </c>
      <c r="DB29" s="262" t="str">
        <f ca="true">+IF(OFFSET('Sanitation Data'!$G$30,0,10*ROW('Sanitation Data'!G23))="","",OFFSET('Sanitation Data'!$G$30,0,10*ROW('Sanitation Data'!G23)))</f>
        <v/>
      </c>
      <c r="DC29" s="262" t="str">
        <f ca="true">+IF(OFFSET('Sanitation Data'!$G$31,0,10*ROW('Sanitation Data'!G23))="","",OFFSET('Sanitation Data'!$G$31,0,10*ROW('Sanitation Data'!G23)))</f>
        <v/>
      </c>
      <c r="DD29" s="262" t="str">
        <f ca="true">+IF(OFFSET('Sanitation Data'!$G$32,0,10*ROW('Sanitation Data'!G23))="","",OFFSET('Sanitation Data'!$G$32,0,10*ROW('Sanitation Data'!G23)))</f>
        <v/>
      </c>
      <c r="DE29" s="262" t="str">
        <f ca="true">+IF(OFFSET('Sanitation Data'!$H$28,0,10*ROW('Sanitation Data'!H23))="","",OFFSET('Sanitation Data'!$H$28,0,10*ROW('Sanitation Data'!H23)))</f>
        <v/>
      </c>
      <c r="DF29" s="262" t="str">
        <f ca="true">+IF(OFFSET('Sanitation Data'!$H$29,0,10*ROW('Sanitation Data'!H23))="","",OFFSET('Sanitation Data'!$H$29,0,10*ROW('Sanitation Data'!H23)))</f>
        <v/>
      </c>
      <c r="DG29" s="262" t="str">
        <f ca="true">+IF(OFFSET('Sanitation Data'!$H$30,0,10*ROW('Sanitation Data'!H23))="","",OFFSET('Sanitation Data'!$H$30,0,10*ROW('Sanitation Data'!H23)))</f>
        <v/>
      </c>
      <c r="DH29" s="262" t="str">
        <f ca="true">+IF(OFFSET('Sanitation Data'!$H$31,0,10*ROW('Sanitation Data'!H23))="","",OFFSET('Sanitation Data'!$H$31,0,10*ROW('Sanitation Data'!H23)))</f>
        <v/>
      </c>
      <c r="DI29" s="262" t="str">
        <f ca="true">+IF(OFFSET('Sanitation Data'!$H$32,0,10*ROW('Sanitation Data'!H23))="","",OFFSET('Sanitation Data'!$H$32,0,10*ROW('Sanitation Data'!H23)))</f>
        <v/>
      </c>
      <c r="DJ29" s="262" t="str">
        <f ca="true">+IF(OFFSET('Sanitation Data'!$I$28,0,10*ROW('Sanitation Data'!I23))="","",OFFSET('Sanitation Data'!$I$28,0,10*ROW('Sanitation Data'!I23)))</f>
        <v/>
      </c>
      <c r="DK29" s="262" t="str">
        <f ca="true">+IF(OFFSET('Sanitation Data'!$I$29,0,10*ROW('Sanitation Data'!I23))="","",OFFSET('Sanitation Data'!$I$29,0,10*ROW('Sanitation Data'!I23)))</f>
        <v/>
      </c>
      <c r="DL29" s="262" t="str">
        <f ca="true">+IF(OFFSET('Sanitation Data'!$I$30,0,10*ROW('Sanitation Data'!I23))="","",OFFSET('Sanitation Data'!$I$30,0,10*ROW('Sanitation Data'!I23)))</f>
        <v/>
      </c>
      <c r="DM29" s="262" t="str">
        <f ca="true">+IF(OFFSET('Sanitation Data'!$I$31,0,10*ROW('Sanitation Data'!I23))="","",OFFSET('Sanitation Data'!$I$31,0,10*ROW('Sanitation Data'!I23)))</f>
        <v/>
      </c>
      <c r="DN29" s="262" t="str">
        <f ca="true">+IF(OFFSET('Sanitation Data'!$I$32,0,10*ROW('Sanitation Data'!I23))="","",OFFSET('Sanitation Data'!$I$32,0,10*ROW('Sanitation Data'!I23)))</f>
        <v/>
      </c>
      <c r="DO29" s="262" t="str">
        <f ca="true">+IF(OFFSET('Hygiene Data'!$D$11,0,10*ROW('Hygiene Data'!D23))="","",OFFSET('Hygiene Data'!$D$11,0,10*ROW('Hygiene Data'!D23)))</f>
        <v/>
      </c>
      <c r="DP29" s="262" t="str">
        <f ca="true">+IF(OFFSET('Hygiene Data'!$D$12,0,10*ROW('Hygiene Data'!D23))="","",OFFSET('Hygiene Data'!$D$12,0,10*ROW('Hygiene Data'!D23)))</f>
        <v/>
      </c>
      <c r="DQ29" s="262" t="str">
        <f ca="true">+IF(OFFSET('Hygiene Data'!$D$13,0,10*ROW('Hygiene Data'!D23))="","",OFFSET('Hygiene Data'!$D$13,0,10*ROW('Hygiene Data'!D23)))</f>
        <v/>
      </c>
      <c r="DR29" s="262" t="str">
        <f ca="true">+IF(OFFSET('Hygiene Data'!$E$11,0,10*ROW('Hygiene Data'!E23))="","",OFFSET('Hygiene Data'!$E$11,0,10*ROW('Hygiene Data'!E23)))</f>
        <v/>
      </c>
      <c r="DS29" s="262" t="str">
        <f ca="true">+IF(OFFSET('Hygiene Data'!$E$12,0,10*ROW('Hygiene Data'!E23))="","",OFFSET('Hygiene Data'!$E$12,0,10*ROW('Hygiene Data'!E23)))</f>
        <v/>
      </c>
      <c r="DT29" s="262" t="str">
        <f ca="true">+IF(OFFSET('Hygiene Data'!$E$13,0,10*ROW('Hygiene Data'!E23))="","",OFFSET('Hygiene Data'!$E$13,0,10*ROW('Hygiene Data'!E23)))</f>
        <v/>
      </c>
      <c r="DU29" s="262" t="str">
        <f ca="true">+IF(OFFSET('Hygiene Data'!$F$11,0,10*ROW('Hygiene Data'!F23))="","",OFFSET('Hygiene Data'!$F$11,0,10*ROW('Hygiene Data'!F23)))</f>
        <v/>
      </c>
      <c r="DV29" s="262" t="str">
        <f ca="true">+IF(OFFSET('Hygiene Data'!$F$12,0,10*ROW('Hygiene Data'!F23))="","",OFFSET('Hygiene Data'!$F$12,0,10*ROW('Hygiene Data'!F23)))</f>
        <v/>
      </c>
      <c r="DW29" s="262" t="str">
        <f ca="true">+IF(OFFSET('Hygiene Data'!$F$13,0,10*ROW('Hygiene Data'!F23))="","",OFFSET('Hygiene Data'!$F$13,0,10*ROW('Hygiene Data'!F23)))</f>
        <v/>
      </c>
      <c r="DX29" s="262" t="str">
        <f ca="true">+IF(OFFSET('Hygiene Data'!$G$11,0,10*ROW('Hygiene Data'!G23))="","",OFFSET('Hygiene Data'!$G$11,0,10*ROW('Hygiene Data'!G23)))</f>
        <v/>
      </c>
      <c r="DY29" s="262" t="str">
        <f ca="true">+IF(OFFSET('Hygiene Data'!$G$12,0,10*ROW('Hygiene Data'!G23))="","",OFFSET('Hygiene Data'!$G$12,0,10*ROW('Hygiene Data'!G23)))</f>
        <v/>
      </c>
      <c r="DZ29" s="262" t="str">
        <f ca="true">+IF(OFFSET('Hygiene Data'!$G$13,0,10*ROW('Hygiene Data'!G23))="","",OFFSET('Hygiene Data'!$G$13,0,10*ROW('Hygiene Data'!G23)))</f>
        <v/>
      </c>
      <c r="EA29" s="262" t="str">
        <f ca="true">+IF(OFFSET('Hygiene Data'!$H$11,0,10*ROW('Hygiene Data'!H23))="","",OFFSET('Hygiene Data'!$H$11,0,10*ROW('Hygiene Data'!H23)))</f>
        <v/>
      </c>
      <c r="EB29" s="262" t="str">
        <f ca="true">+IF(OFFSET('Hygiene Data'!$H$12,0,10*ROW('Hygiene Data'!H23))="","",OFFSET('Hygiene Data'!$H$12,0,10*ROW('Hygiene Data'!H23)))</f>
        <v/>
      </c>
      <c r="EC29" s="262" t="str">
        <f ca="true">+IF(OFFSET('Hygiene Data'!$H$13,0,10*ROW('Hygiene Data'!H23))="","",OFFSET('Hygiene Data'!$H$13,0,10*ROW('Hygiene Data'!H23)))</f>
        <v/>
      </c>
      <c r="ED29" s="262" t="str">
        <f ca="true">+IF(OFFSET('Hygiene Data'!$I$11,0,10*ROW('Hygiene Data'!I23))="","",OFFSET('Hygiene Data'!$I$11,0,10*ROW('Hygiene Data'!I23)))</f>
        <v/>
      </c>
      <c r="EE29" s="262" t="str">
        <f ca="true">+IF(OFFSET('Hygiene Data'!$I$12,0,10*ROW('Hygiene Data'!I23))="","",OFFSET('Hygiene Data'!$I$12,0,10*ROW('Hygiene Data'!I23)))</f>
        <v/>
      </c>
      <c r="EF29" s="262"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18"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2"/>
      <c r="BS30" s="262" t="str">
        <f ca="true">+IF(OFFSET('Water Data'!$D$27,0,10*ROW('Water Data'!D24))="","",OFFSET('Water Data'!$D$27,0,10*ROW('Water Data'!D24)))</f>
        <v/>
      </c>
      <c r="BT30" s="262" t="str">
        <f ca="true">+IF(OFFSET('Water Data'!$D$28,0,10*ROW('Water Data'!D24))="","",OFFSET('Water Data'!$D$28,0,10*ROW('Water Data'!D24)))</f>
        <v/>
      </c>
      <c r="BU30" s="262" t="str">
        <f ca="true">+IF(OFFSET('Water Data'!$D$29,0,10*ROW('Water Data'!D24))="","",OFFSET('Water Data'!$D$29,0,10*ROW('Water Data'!D24)))</f>
        <v/>
      </c>
      <c r="BV30" s="262" t="str">
        <f ca="true">+IF(OFFSET('Water Data'!$E$27,0,10*ROW('Water Data'!E24))="","",OFFSET('Water Data'!$E$27,0,10*ROW('Water Data'!E24)))</f>
        <v/>
      </c>
      <c r="BW30" s="262" t="str">
        <f ca="true">+IF(OFFSET('Water Data'!$E$28,0,10*ROW('Water Data'!E24))="","",OFFSET('Water Data'!$E$28,0,10*ROW('Water Data'!E24)))</f>
        <v/>
      </c>
      <c r="BX30" s="262" t="str">
        <f ca="true">+IF(OFFSET('Water Data'!$E$29,0,10*ROW('Water Data'!E24))="","",OFFSET('Water Data'!$E$29,0,10*ROW('Water Data'!E24)))</f>
        <v/>
      </c>
      <c r="BY30" s="262" t="str">
        <f ca="true">+IF(OFFSET('Water Data'!$F$27,0,10*ROW('Water Data'!F24))="","",OFFSET('Water Data'!$F$27,0,10*ROW('Water Data'!F24)))</f>
        <v/>
      </c>
      <c r="BZ30" s="262" t="str">
        <f ca="true">+IF(OFFSET('Water Data'!$F$28,0,10*ROW('Water Data'!F24))="","",OFFSET('Water Data'!$F$28,0,10*ROW('Water Data'!F24)))</f>
        <v/>
      </c>
      <c r="CA30" s="262" t="str">
        <f ca="true">+IF(OFFSET('Water Data'!$F$29,0,10*ROW('Water Data'!F24))="","",OFFSET('Water Data'!$F$29,0,10*ROW('Water Data'!F24)))</f>
        <v/>
      </c>
      <c r="CB30" s="262" t="str">
        <f ca="true">+IF(OFFSET('Water Data'!$G$27,0,10*ROW('Water Data'!G24))="","",OFFSET('Water Data'!$G$27,0,10*ROW('Water Data'!G24)))</f>
        <v/>
      </c>
      <c r="CC30" s="262" t="str">
        <f ca="true">+IF(OFFSET('Water Data'!$G$28,0,10*ROW('Water Data'!G24))="","",OFFSET('Water Data'!$G$28,0,10*ROW('Water Data'!G24)))</f>
        <v/>
      </c>
      <c r="CD30" s="262" t="str">
        <f ca="true">+IF(OFFSET('Water Data'!$G$29,0,10*ROW('Water Data'!G24))="","",OFFSET('Water Data'!$G$29,0,10*ROW('Water Data'!G24)))</f>
        <v/>
      </c>
      <c r="CE30" s="262" t="str">
        <f ca="true">+IF(OFFSET('Water Data'!$H$27,0,10*ROW('Water Data'!H24))="","",OFFSET('Water Data'!$H$27,0,10*ROW('Water Data'!H24)))</f>
        <v/>
      </c>
      <c r="CF30" s="262" t="str">
        <f ca="true">+IF(OFFSET('Water Data'!$H$28,0,10*ROW('Water Data'!H24))="","",OFFSET('Water Data'!$H$28,0,10*ROW('Water Data'!H24)))</f>
        <v/>
      </c>
      <c r="CG30" s="262" t="str">
        <f ca="true">+IF(OFFSET('Water Data'!$H$29,0,10*ROW('Water Data'!H24))="","",OFFSET('Water Data'!$H$29,0,10*ROW('Water Data'!H24)))</f>
        <v/>
      </c>
      <c r="CH30" s="262" t="str">
        <f ca="true">+IF(OFFSET('Water Data'!$I$27,0,10*ROW('Water Data'!I24))="","",OFFSET('Water Data'!$I$27,0,10*ROW('Water Data'!I24)))</f>
        <v/>
      </c>
      <c r="CI30" s="262" t="str">
        <f ca="true">+IF(OFFSET('Water Data'!$I$28,0,10*ROW('Water Data'!I24))="","",OFFSET('Water Data'!$I$28,0,10*ROW('Water Data'!I24)))</f>
        <v/>
      </c>
      <c r="CJ30" s="262" t="str">
        <f ca="true">+IF(OFFSET('Water Data'!$I$29,0,10*ROW('Water Data'!I24))="","",OFFSET('Water Data'!$I$29,0,10*ROW('Water Data'!I24)))</f>
        <v/>
      </c>
      <c r="CK30" s="262" t="str">
        <f ca="true">+IF(OFFSET('Sanitation Data'!$D$28,0,10*ROW('Sanitation Data'!D24))="","",OFFSET('Sanitation Data'!$D$28,0,10*ROW('Sanitation Data'!D24)))</f>
        <v/>
      </c>
      <c r="CL30" s="262" t="str">
        <f ca="true">+IF(OFFSET('Sanitation Data'!$D$29,0,10*ROW('Sanitation Data'!D24))="","",OFFSET('Sanitation Data'!$D$29,0,10*ROW('Sanitation Data'!D24)))</f>
        <v/>
      </c>
      <c r="CM30" s="262" t="str">
        <f ca="true">+IF(OFFSET('Sanitation Data'!$D$30,0,10*ROW('Sanitation Data'!D24))="","",OFFSET('Sanitation Data'!$D$30,0,10*ROW('Sanitation Data'!D24)))</f>
        <v/>
      </c>
      <c r="CN30" s="262" t="str">
        <f ca="true">+IF(OFFSET('Sanitation Data'!$D$31,0,10*ROW('Sanitation Data'!D24))="","",OFFSET('Sanitation Data'!$D$31,0,10*ROW('Sanitation Data'!D24)))</f>
        <v/>
      </c>
      <c r="CO30" s="262" t="str">
        <f ca="true">+IF(OFFSET('Sanitation Data'!$D$32,0,10*ROW('Sanitation Data'!D24))="","",OFFSET('Sanitation Data'!$D$32,0,10*ROW('Sanitation Data'!D24)))</f>
        <v/>
      </c>
      <c r="CP30" s="262" t="str">
        <f ca="true">+IF(OFFSET('Sanitation Data'!$E$28,0,10*ROW('Sanitation Data'!E24))="","",OFFSET('Sanitation Data'!$E$28,0,10*ROW('Sanitation Data'!E24)))</f>
        <v/>
      </c>
      <c r="CQ30" s="262" t="str">
        <f ca="true">+IF(OFFSET('Sanitation Data'!$E$29,0,10*ROW('Sanitation Data'!E24))="","",OFFSET('Sanitation Data'!$E$29,0,10*ROW('Sanitation Data'!E24)))</f>
        <v/>
      </c>
      <c r="CR30" s="262" t="str">
        <f ca="true">+IF(OFFSET('Sanitation Data'!$E$30,0,10*ROW('Sanitation Data'!E24))="","",OFFSET('Sanitation Data'!$E$30,0,10*ROW('Sanitation Data'!E24)))</f>
        <v/>
      </c>
      <c r="CS30" s="262" t="str">
        <f ca="true">+IF(OFFSET('Sanitation Data'!$E$31,0,10*ROW('Sanitation Data'!E24))="","",OFFSET('Sanitation Data'!$E$31,0,10*ROW('Sanitation Data'!E24)))</f>
        <v/>
      </c>
      <c r="CT30" s="262" t="str">
        <f ca="true">+IF(OFFSET('Sanitation Data'!$E$32,0,10*ROW('Sanitation Data'!E24))="","",OFFSET('Sanitation Data'!$E$32,0,10*ROW('Sanitation Data'!E24)))</f>
        <v/>
      </c>
      <c r="CU30" s="262" t="str">
        <f ca="true">+IF(OFFSET('Sanitation Data'!$F$28,0,10*ROW('Sanitation Data'!F24))="","",OFFSET('Sanitation Data'!$F$28,0,10*ROW('Sanitation Data'!F24)))</f>
        <v/>
      </c>
      <c r="CV30" s="262" t="str">
        <f ca="true">+IF(OFFSET('Sanitation Data'!$F$29,0,10*ROW('Sanitation Data'!F24))="","",OFFSET('Sanitation Data'!$F$29,0,10*ROW('Sanitation Data'!F24)))</f>
        <v/>
      </c>
      <c r="CW30" s="262" t="str">
        <f ca="true">+IF(OFFSET('Sanitation Data'!$F$30,0,10*ROW('Sanitation Data'!F24))="","",OFFSET('Sanitation Data'!$F$30,0,10*ROW('Sanitation Data'!F24)))</f>
        <v/>
      </c>
      <c r="CX30" s="262" t="str">
        <f ca="true">+IF(OFFSET('Sanitation Data'!$F$31,0,10*ROW('Sanitation Data'!F24))="","",OFFSET('Sanitation Data'!$F$31,0,10*ROW('Sanitation Data'!F24)))</f>
        <v/>
      </c>
      <c r="CY30" s="262" t="str">
        <f ca="true">+IF(OFFSET('Sanitation Data'!$F$32,0,10*ROW('Sanitation Data'!F24))="","",OFFSET('Sanitation Data'!$F$32,0,10*ROW('Sanitation Data'!F24)))</f>
        <v/>
      </c>
      <c r="CZ30" s="262" t="str">
        <f ca="true">+IF(OFFSET('Sanitation Data'!$G$28,0,10*ROW('Sanitation Data'!G24))="","",OFFSET('Sanitation Data'!$G$28,0,10*ROW('Sanitation Data'!G24)))</f>
        <v/>
      </c>
      <c r="DA30" s="262" t="str">
        <f ca="true">+IF(OFFSET('Sanitation Data'!$G$29,0,10*ROW('Sanitation Data'!G24))="","",OFFSET('Sanitation Data'!$G$29,0,10*ROW('Sanitation Data'!G24)))</f>
        <v/>
      </c>
      <c r="DB30" s="262" t="str">
        <f ca="true">+IF(OFFSET('Sanitation Data'!$G$30,0,10*ROW('Sanitation Data'!G24))="","",OFFSET('Sanitation Data'!$G$30,0,10*ROW('Sanitation Data'!G24)))</f>
        <v/>
      </c>
      <c r="DC30" s="262" t="str">
        <f ca="true">+IF(OFFSET('Sanitation Data'!$G$31,0,10*ROW('Sanitation Data'!G24))="","",OFFSET('Sanitation Data'!$G$31,0,10*ROW('Sanitation Data'!G24)))</f>
        <v/>
      </c>
      <c r="DD30" s="262" t="str">
        <f ca="true">+IF(OFFSET('Sanitation Data'!$G$32,0,10*ROW('Sanitation Data'!G24))="","",OFFSET('Sanitation Data'!$G$32,0,10*ROW('Sanitation Data'!G24)))</f>
        <v/>
      </c>
      <c r="DE30" s="262" t="str">
        <f ca="true">+IF(OFFSET('Sanitation Data'!$H$28,0,10*ROW('Sanitation Data'!H24))="","",OFFSET('Sanitation Data'!$H$28,0,10*ROW('Sanitation Data'!H24)))</f>
        <v/>
      </c>
      <c r="DF30" s="262" t="str">
        <f ca="true">+IF(OFFSET('Sanitation Data'!$H$29,0,10*ROW('Sanitation Data'!H24))="","",OFFSET('Sanitation Data'!$H$29,0,10*ROW('Sanitation Data'!H24)))</f>
        <v/>
      </c>
      <c r="DG30" s="262" t="str">
        <f ca="true">+IF(OFFSET('Sanitation Data'!$H$30,0,10*ROW('Sanitation Data'!H24))="","",OFFSET('Sanitation Data'!$H$30,0,10*ROW('Sanitation Data'!H24)))</f>
        <v/>
      </c>
      <c r="DH30" s="262" t="str">
        <f ca="true">+IF(OFFSET('Sanitation Data'!$H$31,0,10*ROW('Sanitation Data'!H24))="","",OFFSET('Sanitation Data'!$H$31,0,10*ROW('Sanitation Data'!H24)))</f>
        <v/>
      </c>
      <c r="DI30" s="262" t="str">
        <f ca="true">+IF(OFFSET('Sanitation Data'!$H$32,0,10*ROW('Sanitation Data'!H24))="","",OFFSET('Sanitation Data'!$H$32,0,10*ROW('Sanitation Data'!H24)))</f>
        <v/>
      </c>
      <c r="DJ30" s="262" t="str">
        <f ca="true">+IF(OFFSET('Sanitation Data'!$I$28,0,10*ROW('Sanitation Data'!I24))="","",OFFSET('Sanitation Data'!$I$28,0,10*ROW('Sanitation Data'!I24)))</f>
        <v/>
      </c>
      <c r="DK30" s="262" t="str">
        <f ca="true">+IF(OFFSET('Sanitation Data'!$I$29,0,10*ROW('Sanitation Data'!I24))="","",OFFSET('Sanitation Data'!$I$29,0,10*ROW('Sanitation Data'!I24)))</f>
        <v/>
      </c>
      <c r="DL30" s="262" t="str">
        <f ca="true">+IF(OFFSET('Sanitation Data'!$I$30,0,10*ROW('Sanitation Data'!I24))="","",OFFSET('Sanitation Data'!$I$30,0,10*ROW('Sanitation Data'!I24)))</f>
        <v/>
      </c>
      <c r="DM30" s="262" t="str">
        <f ca="true">+IF(OFFSET('Sanitation Data'!$I$31,0,10*ROW('Sanitation Data'!I24))="","",OFFSET('Sanitation Data'!$I$31,0,10*ROW('Sanitation Data'!I24)))</f>
        <v/>
      </c>
      <c r="DN30" s="262" t="str">
        <f ca="true">+IF(OFFSET('Sanitation Data'!$I$32,0,10*ROW('Sanitation Data'!I24))="","",OFFSET('Sanitation Data'!$I$32,0,10*ROW('Sanitation Data'!I24)))</f>
        <v/>
      </c>
      <c r="DO30" s="262" t="str">
        <f ca="true">+IF(OFFSET('Hygiene Data'!$D$11,0,10*ROW('Hygiene Data'!D24))="","",OFFSET('Hygiene Data'!$D$11,0,10*ROW('Hygiene Data'!D24)))</f>
        <v/>
      </c>
      <c r="DP30" s="262" t="str">
        <f ca="true">+IF(OFFSET('Hygiene Data'!$D$12,0,10*ROW('Hygiene Data'!D24))="","",OFFSET('Hygiene Data'!$D$12,0,10*ROW('Hygiene Data'!D24)))</f>
        <v/>
      </c>
      <c r="DQ30" s="262" t="str">
        <f ca="true">+IF(OFFSET('Hygiene Data'!$D$13,0,10*ROW('Hygiene Data'!D24))="","",OFFSET('Hygiene Data'!$D$13,0,10*ROW('Hygiene Data'!D24)))</f>
        <v/>
      </c>
      <c r="DR30" s="262" t="str">
        <f ca="true">+IF(OFFSET('Hygiene Data'!$E$11,0,10*ROW('Hygiene Data'!E24))="","",OFFSET('Hygiene Data'!$E$11,0,10*ROW('Hygiene Data'!E24)))</f>
        <v/>
      </c>
      <c r="DS30" s="262" t="str">
        <f ca="true">+IF(OFFSET('Hygiene Data'!$E$12,0,10*ROW('Hygiene Data'!E24))="","",OFFSET('Hygiene Data'!$E$12,0,10*ROW('Hygiene Data'!E24)))</f>
        <v/>
      </c>
      <c r="DT30" s="262" t="str">
        <f ca="true">+IF(OFFSET('Hygiene Data'!$E$13,0,10*ROW('Hygiene Data'!E24))="","",OFFSET('Hygiene Data'!$E$13,0,10*ROW('Hygiene Data'!E24)))</f>
        <v/>
      </c>
      <c r="DU30" s="262" t="str">
        <f ca="true">+IF(OFFSET('Hygiene Data'!$F$11,0,10*ROW('Hygiene Data'!F24))="","",OFFSET('Hygiene Data'!$F$11,0,10*ROW('Hygiene Data'!F24)))</f>
        <v/>
      </c>
      <c r="DV30" s="262" t="str">
        <f ca="true">+IF(OFFSET('Hygiene Data'!$F$12,0,10*ROW('Hygiene Data'!F24))="","",OFFSET('Hygiene Data'!$F$12,0,10*ROW('Hygiene Data'!F24)))</f>
        <v/>
      </c>
      <c r="DW30" s="262" t="str">
        <f ca="true">+IF(OFFSET('Hygiene Data'!$F$13,0,10*ROW('Hygiene Data'!F24))="","",OFFSET('Hygiene Data'!$F$13,0,10*ROW('Hygiene Data'!F24)))</f>
        <v/>
      </c>
      <c r="DX30" s="262" t="str">
        <f ca="true">+IF(OFFSET('Hygiene Data'!$G$11,0,10*ROW('Hygiene Data'!G24))="","",OFFSET('Hygiene Data'!$G$11,0,10*ROW('Hygiene Data'!G24)))</f>
        <v/>
      </c>
      <c r="DY30" s="262" t="str">
        <f ca="true">+IF(OFFSET('Hygiene Data'!$G$12,0,10*ROW('Hygiene Data'!G24))="","",OFFSET('Hygiene Data'!$G$12,0,10*ROW('Hygiene Data'!G24)))</f>
        <v/>
      </c>
      <c r="DZ30" s="262" t="str">
        <f ca="true">+IF(OFFSET('Hygiene Data'!$G$13,0,10*ROW('Hygiene Data'!G24))="","",OFFSET('Hygiene Data'!$G$13,0,10*ROW('Hygiene Data'!G24)))</f>
        <v/>
      </c>
      <c r="EA30" s="262" t="str">
        <f ca="true">+IF(OFFSET('Hygiene Data'!$H$11,0,10*ROW('Hygiene Data'!H24))="","",OFFSET('Hygiene Data'!$H$11,0,10*ROW('Hygiene Data'!H24)))</f>
        <v/>
      </c>
      <c r="EB30" s="262" t="str">
        <f ca="true">+IF(OFFSET('Hygiene Data'!$H$12,0,10*ROW('Hygiene Data'!H24))="","",OFFSET('Hygiene Data'!$H$12,0,10*ROW('Hygiene Data'!H24)))</f>
        <v/>
      </c>
      <c r="EC30" s="262" t="str">
        <f ca="true">+IF(OFFSET('Hygiene Data'!$H$13,0,10*ROW('Hygiene Data'!H24))="","",OFFSET('Hygiene Data'!$H$13,0,10*ROW('Hygiene Data'!H24)))</f>
        <v/>
      </c>
      <c r="ED30" s="262" t="str">
        <f ca="true">+IF(OFFSET('Hygiene Data'!$I$11,0,10*ROW('Hygiene Data'!I24))="","",OFFSET('Hygiene Data'!$I$11,0,10*ROW('Hygiene Data'!I24)))</f>
        <v/>
      </c>
      <c r="EE30" s="262" t="str">
        <f ca="true">+IF(OFFSET('Hygiene Data'!$I$12,0,10*ROW('Hygiene Data'!I24))="","",OFFSET('Hygiene Data'!$I$12,0,10*ROW('Hygiene Data'!I24)))</f>
        <v/>
      </c>
      <c r="EF30" s="262"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18"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2"/>
      <c r="BS31" s="262" t="str">
        <f ca="true">+IF(OFFSET('Water Data'!$D$27,0,10*ROW('Water Data'!D25))="","",OFFSET('Water Data'!$D$27,0,10*ROW('Water Data'!D25)))</f>
        <v/>
      </c>
      <c r="BT31" s="262" t="str">
        <f ca="true">+IF(OFFSET('Water Data'!$D$28,0,10*ROW('Water Data'!D25))="","",OFFSET('Water Data'!$D$28,0,10*ROW('Water Data'!D25)))</f>
        <v/>
      </c>
      <c r="BU31" s="262" t="str">
        <f ca="true">+IF(OFFSET('Water Data'!$D$29,0,10*ROW('Water Data'!D25))="","",OFFSET('Water Data'!$D$29,0,10*ROW('Water Data'!D25)))</f>
        <v/>
      </c>
      <c r="BV31" s="262" t="str">
        <f ca="true">+IF(OFFSET('Water Data'!$E$27,0,10*ROW('Water Data'!E25))="","",OFFSET('Water Data'!$E$27,0,10*ROW('Water Data'!E25)))</f>
        <v/>
      </c>
      <c r="BW31" s="262" t="str">
        <f ca="true">+IF(OFFSET('Water Data'!$E$28,0,10*ROW('Water Data'!E25))="","",OFFSET('Water Data'!$E$28,0,10*ROW('Water Data'!E25)))</f>
        <v/>
      </c>
      <c r="BX31" s="262" t="str">
        <f ca="true">+IF(OFFSET('Water Data'!$E$29,0,10*ROW('Water Data'!E25))="","",OFFSET('Water Data'!$E$29,0,10*ROW('Water Data'!E25)))</f>
        <v/>
      </c>
      <c r="BY31" s="262" t="str">
        <f ca="true">+IF(OFFSET('Water Data'!$F$27,0,10*ROW('Water Data'!F25))="","",OFFSET('Water Data'!$F$27,0,10*ROW('Water Data'!F25)))</f>
        <v/>
      </c>
      <c r="BZ31" s="262" t="str">
        <f ca="true">+IF(OFFSET('Water Data'!$F$28,0,10*ROW('Water Data'!F25))="","",OFFSET('Water Data'!$F$28,0,10*ROW('Water Data'!F25)))</f>
        <v/>
      </c>
      <c r="CA31" s="262" t="str">
        <f ca="true">+IF(OFFSET('Water Data'!$F$29,0,10*ROW('Water Data'!F25))="","",OFFSET('Water Data'!$F$29,0,10*ROW('Water Data'!F25)))</f>
        <v/>
      </c>
      <c r="CB31" s="262" t="str">
        <f ca="true">+IF(OFFSET('Water Data'!$G$27,0,10*ROW('Water Data'!G25))="","",OFFSET('Water Data'!$G$27,0,10*ROW('Water Data'!G25)))</f>
        <v/>
      </c>
      <c r="CC31" s="262" t="str">
        <f ca="true">+IF(OFFSET('Water Data'!$G$28,0,10*ROW('Water Data'!G25))="","",OFFSET('Water Data'!$G$28,0,10*ROW('Water Data'!G25)))</f>
        <v/>
      </c>
      <c r="CD31" s="262" t="str">
        <f ca="true">+IF(OFFSET('Water Data'!$G$29,0,10*ROW('Water Data'!G25))="","",OFFSET('Water Data'!$G$29,0,10*ROW('Water Data'!G25)))</f>
        <v/>
      </c>
      <c r="CE31" s="262" t="str">
        <f ca="true">+IF(OFFSET('Water Data'!$H$27,0,10*ROW('Water Data'!H25))="","",OFFSET('Water Data'!$H$27,0,10*ROW('Water Data'!H25)))</f>
        <v/>
      </c>
      <c r="CF31" s="262" t="str">
        <f ca="true">+IF(OFFSET('Water Data'!$H$28,0,10*ROW('Water Data'!H25))="","",OFFSET('Water Data'!$H$28,0,10*ROW('Water Data'!H25)))</f>
        <v/>
      </c>
      <c r="CG31" s="262" t="str">
        <f ca="true">+IF(OFFSET('Water Data'!$H$29,0,10*ROW('Water Data'!H25))="","",OFFSET('Water Data'!$H$29,0,10*ROW('Water Data'!H25)))</f>
        <v/>
      </c>
      <c r="CH31" s="262" t="str">
        <f ca="true">+IF(OFFSET('Water Data'!$I$27,0,10*ROW('Water Data'!I25))="","",OFFSET('Water Data'!$I$27,0,10*ROW('Water Data'!I25)))</f>
        <v/>
      </c>
      <c r="CI31" s="262" t="str">
        <f ca="true">+IF(OFFSET('Water Data'!$I$28,0,10*ROW('Water Data'!I25))="","",OFFSET('Water Data'!$I$28,0,10*ROW('Water Data'!I25)))</f>
        <v/>
      </c>
      <c r="CJ31" s="262" t="str">
        <f ca="true">+IF(OFFSET('Water Data'!$I$29,0,10*ROW('Water Data'!I25))="","",OFFSET('Water Data'!$I$29,0,10*ROW('Water Data'!I25)))</f>
        <v/>
      </c>
      <c r="CK31" s="262" t="str">
        <f ca="true">+IF(OFFSET('Sanitation Data'!$D$28,0,10*ROW('Sanitation Data'!D25))="","",OFFSET('Sanitation Data'!$D$28,0,10*ROW('Sanitation Data'!D25)))</f>
        <v/>
      </c>
      <c r="CL31" s="262" t="str">
        <f ca="true">+IF(OFFSET('Sanitation Data'!$D$29,0,10*ROW('Sanitation Data'!D25))="","",OFFSET('Sanitation Data'!$D$29,0,10*ROW('Sanitation Data'!D25)))</f>
        <v/>
      </c>
      <c r="CM31" s="262" t="str">
        <f ca="true">+IF(OFFSET('Sanitation Data'!$D$30,0,10*ROW('Sanitation Data'!D25))="","",OFFSET('Sanitation Data'!$D$30,0,10*ROW('Sanitation Data'!D25)))</f>
        <v/>
      </c>
      <c r="CN31" s="262" t="str">
        <f ca="true">+IF(OFFSET('Sanitation Data'!$D$31,0,10*ROW('Sanitation Data'!D25))="","",OFFSET('Sanitation Data'!$D$31,0,10*ROW('Sanitation Data'!D25)))</f>
        <v/>
      </c>
      <c r="CO31" s="262" t="str">
        <f ca="true">+IF(OFFSET('Sanitation Data'!$D$32,0,10*ROW('Sanitation Data'!D25))="","",OFFSET('Sanitation Data'!$D$32,0,10*ROW('Sanitation Data'!D25)))</f>
        <v/>
      </c>
      <c r="CP31" s="262" t="str">
        <f ca="true">+IF(OFFSET('Sanitation Data'!$E$28,0,10*ROW('Sanitation Data'!E25))="","",OFFSET('Sanitation Data'!$E$28,0,10*ROW('Sanitation Data'!E25)))</f>
        <v/>
      </c>
      <c r="CQ31" s="262" t="str">
        <f ca="true">+IF(OFFSET('Sanitation Data'!$E$29,0,10*ROW('Sanitation Data'!E25))="","",OFFSET('Sanitation Data'!$E$29,0,10*ROW('Sanitation Data'!E25)))</f>
        <v/>
      </c>
      <c r="CR31" s="262" t="str">
        <f ca="true">+IF(OFFSET('Sanitation Data'!$E$30,0,10*ROW('Sanitation Data'!E25))="","",OFFSET('Sanitation Data'!$E$30,0,10*ROW('Sanitation Data'!E25)))</f>
        <v/>
      </c>
      <c r="CS31" s="262" t="str">
        <f ca="true">+IF(OFFSET('Sanitation Data'!$E$31,0,10*ROW('Sanitation Data'!E25))="","",OFFSET('Sanitation Data'!$E$31,0,10*ROW('Sanitation Data'!E25)))</f>
        <v/>
      </c>
      <c r="CT31" s="262" t="str">
        <f ca="true">+IF(OFFSET('Sanitation Data'!$E$32,0,10*ROW('Sanitation Data'!E25))="","",OFFSET('Sanitation Data'!$E$32,0,10*ROW('Sanitation Data'!E25)))</f>
        <v/>
      </c>
      <c r="CU31" s="262" t="str">
        <f ca="true">+IF(OFFSET('Sanitation Data'!$F$28,0,10*ROW('Sanitation Data'!F25))="","",OFFSET('Sanitation Data'!$F$28,0,10*ROW('Sanitation Data'!F25)))</f>
        <v/>
      </c>
      <c r="CV31" s="262" t="str">
        <f ca="true">+IF(OFFSET('Sanitation Data'!$F$29,0,10*ROW('Sanitation Data'!F25))="","",OFFSET('Sanitation Data'!$F$29,0,10*ROW('Sanitation Data'!F25)))</f>
        <v/>
      </c>
      <c r="CW31" s="262" t="str">
        <f ca="true">+IF(OFFSET('Sanitation Data'!$F$30,0,10*ROW('Sanitation Data'!F25))="","",OFFSET('Sanitation Data'!$F$30,0,10*ROW('Sanitation Data'!F25)))</f>
        <v/>
      </c>
      <c r="CX31" s="262" t="str">
        <f ca="true">+IF(OFFSET('Sanitation Data'!$F$31,0,10*ROW('Sanitation Data'!F25))="","",OFFSET('Sanitation Data'!$F$31,0,10*ROW('Sanitation Data'!F25)))</f>
        <v/>
      </c>
      <c r="CY31" s="262" t="str">
        <f ca="true">+IF(OFFSET('Sanitation Data'!$F$32,0,10*ROW('Sanitation Data'!F25))="","",OFFSET('Sanitation Data'!$F$32,0,10*ROW('Sanitation Data'!F25)))</f>
        <v/>
      </c>
      <c r="CZ31" s="262" t="str">
        <f ca="true">+IF(OFFSET('Sanitation Data'!$G$28,0,10*ROW('Sanitation Data'!G25))="","",OFFSET('Sanitation Data'!$G$28,0,10*ROW('Sanitation Data'!G25)))</f>
        <v/>
      </c>
      <c r="DA31" s="262" t="str">
        <f ca="true">+IF(OFFSET('Sanitation Data'!$G$29,0,10*ROW('Sanitation Data'!G25))="","",OFFSET('Sanitation Data'!$G$29,0,10*ROW('Sanitation Data'!G25)))</f>
        <v/>
      </c>
      <c r="DB31" s="262" t="str">
        <f ca="true">+IF(OFFSET('Sanitation Data'!$G$30,0,10*ROW('Sanitation Data'!G25))="","",OFFSET('Sanitation Data'!$G$30,0,10*ROW('Sanitation Data'!G25)))</f>
        <v/>
      </c>
      <c r="DC31" s="262" t="str">
        <f ca="true">+IF(OFFSET('Sanitation Data'!$G$31,0,10*ROW('Sanitation Data'!G25))="","",OFFSET('Sanitation Data'!$G$31,0,10*ROW('Sanitation Data'!G25)))</f>
        <v/>
      </c>
      <c r="DD31" s="262" t="str">
        <f ca="true">+IF(OFFSET('Sanitation Data'!$G$32,0,10*ROW('Sanitation Data'!G25))="","",OFFSET('Sanitation Data'!$G$32,0,10*ROW('Sanitation Data'!G25)))</f>
        <v/>
      </c>
      <c r="DE31" s="262" t="str">
        <f ca="true">+IF(OFFSET('Sanitation Data'!$H$28,0,10*ROW('Sanitation Data'!H25))="","",OFFSET('Sanitation Data'!$H$28,0,10*ROW('Sanitation Data'!H25)))</f>
        <v/>
      </c>
      <c r="DF31" s="262" t="str">
        <f ca="true">+IF(OFFSET('Sanitation Data'!$H$29,0,10*ROW('Sanitation Data'!H25))="","",OFFSET('Sanitation Data'!$H$29,0,10*ROW('Sanitation Data'!H25)))</f>
        <v/>
      </c>
      <c r="DG31" s="262" t="str">
        <f ca="true">+IF(OFFSET('Sanitation Data'!$H$30,0,10*ROW('Sanitation Data'!H25))="","",OFFSET('Sanitation Data'!$H$30,0,10*ROW('Sanitation Data'!H25)))</f>
        <v/>
      </c>
      <c r="DH31" s="262" t="str">
        <f ca="true">+IF(OFFSET('Sanitation Data'!$H$31,0,10*ROW('Sanitation Data'!H25))="","",OFFSET('Sanitation Data'!$H$31,0,10*ROW('Sanitation Data'!H25)))</f>
        <v/>
      </c>
      <c r="DI31" s="262" t="str">
        <f ca="true">+IF(OFFSET('Sanitation Data'!$H$32,0,10*ROW('Sanitation Data'!H25))="","",OFFSET('Sanitation Data'!$H$32,0,10*ROW('Sanitation Data'!H25)))</f>
        <v/>
      </c>
      <c r="DJ31" s="262" t="str">
        <f ca="true">+IF(OFFSET('Sanitation Data'!$I$28,0,10*ROW('Sanitation Data'!I25))="","",OFFSET('Sanitation Data'!$I$28,0,10*ROW('Sanitation Data'!I25)))</f>
        <v/>
      </c>
      <c r="DK31" s="262" t="str">
        <f ca="true">+IF(OFFSET('Sanitation Data'!$I$29,0,10*ROW('Sanitation Data'!I25))="","",OFFSET('Sanitation Data'!$I$29,0,10*ROW('Sanitation Data'!I25)))</f>
        <v/>
      </c>
      <c r="DL31" s="262" t="str">
        <f ca="true">+IF(OFFSET('Sanitation Data'!$I$30,0,10*ROW('Sanitation Data'!I25))="","",OFFSET('Sanitation Data'!$I$30,0,10*ROW('Sanitation Data'!I25)))</f>
        <v/>
      </c>
      <c r="DM31" s="262" t="str">
        <f ca="true">+IF(OFFSET('Sanitation Data'!$I$31,0,10*ROW('Sanitation Data'!I25))="","",OFFSET('Sanitation Data'!$I$31,0,10*ROW('Sanitation Data'!I25)))</f>
        <v/>
      </c>
      <c r="DN31" s="262" t="str">
        <f ca="true">+IF(OFFSET('Sanitation Data'!$I$32,0,10*ROW('Sanitation Data'!I25))="","",OFFSET('Sanitation Data'!$I$32,0,10*ROW('Sanitation Data'!I25)))</f>
        <v/>
      </c>
      <c r="DO31" s="262" t="str">
        <f ca="true">+IF(OFFSET('Hygiene Data'!$D$11,0,10*ROW('Hygiene Data'!D25))="","",OFFSET('Hygiene Data'!$D$11,0,10*ROW('Hygiene Data'!D25)))</f>
        <v/>
      </c>
      <c r="DP31" s="262" t="str">
        <f ca="true">+IF(OFFSET('Hygiene Data'!$D$12,0,10*ROW('Hygiene Data'!D25))="","",OFFSET('Hygiene Data'!$D$12,0,10*ROW('Hygiene Data'!D25)))</f>
        <v/>
      </c>
      <c r="DQ31" s="262" t="str">
        <f ca="true">+IF(OFFSET('Hygiene Data'!$D$13,0,10*ROW('Hygiene Data'!D25))="","",OFFSET('Hygiene Data'!$D$13,0,10*ROW('Hygiene Data'!D25)))</f>
        <v/>
      </c>
      <c r="DR31" s="262" t="str">
        <f ca="true">+IF(OFFSET('Hygiene Data'!$E$11,0,10*ROW('Hygiene Data'!E25))="","",OFFSET('Hygiene Data'!$E$11,0,10*ROW('Hygiene Data'!E25)))</f>
        <v/>
      </c>
      <c r="DS31" s="262" t="str">
        <f ca="true">+IF(OFFSET('Hygiene Data'!$E$12,0,10*ROW('Hygiene Data'!E25))="","",OFFSET('Hygiene Data'!$E$12,0,10*ROW('Hygiene Data'!E25)))</f>
        <v/>
      </c>
      <c r="DT31" s="262" t="str">
        <f ca="true">+IF(OFFSET('Hygiene Data'!$E$13,0,10*ROW('Hygiene Data'!E25))="","",OFFSET('Hygiene Data'!$E$13,0,10*ROW('Hygiene Data'!E25)))</f>
        <v/>
      </c>
      <c r="DU31" s="262" t="str">
        <f ca="true">+IF(OFFSET('Hygiene Data'!$F$11,0,10*ROW('Hygiene Data'!F25))="","",OFFSET('Hygiene Data'!$F$11,0,10*ROW('Hygiene Data'!F25)))</f>
        <v/>
      </c>
      <c r="DV31" s="262" t="str">
        <f ca="true">+IF(OFFSET('Hygiene Data'!$F$12,0,10*ROW('Hygiene Data'!F25))="","",OFFSET('Hygiene Data'!$F$12,0,10*ROW('Hygiene Data'!F25)))</f>
        <v/>
      </c>
      <c r="DW31" s="262" t="str">
        <f ca="true">+IF(OFFSET('Hygiene Data'!$F$13,0,10*ROW('Hygiene Data'!F25))="","",OFFSET('Hygiene Data'!$F$13,0,10*ROW('Hygiene Data'!F25)))</f>
        <v/>
      </c>
      <c r="DX31" s="262" t="str">
        <f ca="true">+IF(OFFSET('Hygiene Data'!$G$11,0,10*ROW('Hygiene Data'!G25))="","",OFFSET('Hygiene Data'!$G$11,0,10*ROW('Hygiene Data'!G25)))</f>
        <v/>
      </c>
      <c r="DY31" s="262" t="str">
        <f ca="true">+IF(OFFSET('Hygiene Data'!$G$12,0,10*ROW('Hygiene Data'!G25))="","",OFFSET('Hygiene Data'!$G$12,0,10*ROW('Hygiene Data'!G25)))</f>
        <v/>
      </c>
      <c r="DZ31" s="262" t="str">
        <f ca="true">+IF(OFFSET('Hygiene Data'!$G$13,0,10*ROW('Hygiene Data'!G25))="","",OFFSET('Hygiene Data'!$G$13,0,10*ROW('Hygiene Data'!G25)))</f>
        <v/>
      </c>
      <c r="EA31" s="262" t="str">
        <f ca="true">+IF(OFFSET('Hygiene Data'!$H$11,0,10*ROW('Hygiene Data'!H25))="","",OFFSET('Hygiene Data'!$H$11,0,10*ROW('Hygiene Data'!H25)))</f>
        <v/>
      </c>
      <c r="EB31" s="262" t="str">
        <f ca="true">+IF(OFFSET('Hygiene Data'!$H$12,0,10*ROW('Hygiene Data'!H25))="","",OFFSET('Hygiene Data'!$H$12,0,10*ROW('Hygiene Data'!H25)))</f>
        <v/>
      </c>
      <c r="EC31" s="262" t="str">
        <f ca="true">+IF(OFFSET('Hygiene Data'!$H$13,0,10*ROW('Hygiene Data'!H25))="","",OFFSET('Hygiene Data'!$H$13,0,10*ROW('Hygiene Data'!H25)))</f>
        <v/>
      </c>
      <c r="ED31" s="262" t="str">
        <f ca="true">+IF(OFFSET('Hygiene Data'!$I$11,0,10*ROW('Hygiene Data'!I25))="","",OFFSET('Hygiene Data'!$I$11,0,10*ROW('Hygiene Data'!I25)))</f>
        <v/>
      </c>
      <c r="EE31" s="262" t="str">
        <f ca="true">+IF(OFFSET('Hygiene Data'!$I$12,0,10*ROW('Hygiene Data'!I25))="","",OFFSET('Hygiene Data'!$I$12,0,10*ROW('Hygiene Data'!I25)))</f>
        <v/>
      </c>
      <c r="EF31" s="262"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18"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2"/>
      <c r="BS32" s="262" t="str">
        <f ca="true">+IF(OFFSET('Water Data'!$D$27,0,10*ROW('Water Data'!D26))="","",OFFSET('Water Data'!$D$27,0,10*ROW('Water Data'!D26)))</f>
        <v/>
      </c>
      <c r="BT32" s="262" t="str">
        <f ca="true">+IF(OFFSET('Water Data'!$D$28,0,10*ROW('Water Data'!D26))="","",OFFSET('Water Data'!$D$28,0,10*ROW('Water Data'!D26)))</f>
        <v/>
      </c>
      <c r="BU32" s="262" t="str">
        <f ca="true">+IF(OFFSET('Water Data'!$D$29,0,10*ROW('Water Data'!D26))="","",OFFSET('Water Data'!$D$29,0,10*ROW('Water Data'!D26)))</f>
        <v/>
      </c>
      <c r="BV32" s="262" t="str">
        <f ca="true">+IF(OFFSET('Water Data'!$E$27,0,10*ROW('Water Data'!E26))="","",OFFSET('Water Data'!$E$27,0,10*ROW('Water Data'!E26)))</f>
        <v/>
      </c>
      <c r="BW32" s="262" t="str">
        <f ca="true">+IF(OFFSET('Water Data'!$E$28,0,10*ROW('Water Data'!E26))="","",OFFSET('Water Data'!$E$28,0,10*ROW('Water Data'!E26)))</f>
        <v/>
      </c>
      <c r="BX32" s="262" t="str">
        <f ca="true">+IF(OFFSET('Water Data'!$E$29,0,10*ROW('Water Data'!E26))="","",OFFSET('Water Data'!$E$29,0,10*ROW('Water Data'!E26)))</f>
        <v/>
      </c>
      <c r="BY32" s="262" t="str">
        <f ca="true">+IF(OFFSET('Water Data'!$F$27,0,10*ROW('Water Data'!F26))="","",OFFSET('Water Data'!$F$27,0,10*ROW('Water Data'!F26)))</f>
        <v/>
      </c>
      <c r="BZ32" s="262" t="str">
        <f ca="true">+IF(OFFSET('Water Data'!$F$28,0,10*ROW('Water Data'!F26))="","",OFFSET('Water Data'!$F$28,0,10*ROW('Water Data'!F26)))</f>
        <v/>
      </c>
      <c r="CA32" s="262" t="str">
        <f ca="true">+IF(OFFSET('Water Data'!$F$29,0,10*ROW('Water Data'!F26))="","",OFFSET('Water Data'!$F$29,0,10*ROW('Water Data'!F26)))</f>
        <v/>
      </c>
      <c r="CB32" s="262" t="str">
        <f ca="true">+IF(OFFSET('Water Data'!$G$27,0,10*ROW('Water Data'!G26))="","",OFFSET('Water Data'!$G$27,0,10*ROW('Water Data'!G26)))</f>
        <v/>
      </c>
      <c r="CC32" s="262" t="str">
        <f ca="true">+IF(OFFSET('Water Data'!$G$28,0,10*ROW('Water Data'!G26))="","",OFFSET('Water Data'!$G$28,0,10*ROW('Water Data'!G26)))</f>
        <v/>
      </c>
      <c r="CD32" s="262" t="str">
        <f ca="true">+IF(OFFSET('Water Data'!$G$29,0,10*ROW('Water Data'!G26))="","",OFFSET('Water Data'!$G$29,0,10*ROW('Water Data'!G26)))</f>
        <v/>
      </c>
      <c r="CE32" s="262" t="str">
        <f ca="true">+IF(OFFSET('Water Data'!$H$27,0,10*ROW('Water Data'!H26))="","",OFFSET('Water Data'!$H$27,0,10*ROW('Water Data'!H26)))</f>
        <v/>
      </c>
      <c r="CF32" s="262" t="str">
        <f ca="true">+IF(OFFSET('Water Data'!$H$28,0,10*ROW('Water Data'!H26))="","",OFFSET('Water Data'!$H$28,0,10*ROW('Water Data'!H26)))</f>
        <v/>
      </c>
      <c r="CG32" s="262" t="str">
        <f ca="true">+IF(OFFSET('Water Data'!$H$29,0,10*ROW('Water Data'!H26))="","",OFFSET('Water Data'!$H$29,0,10*ROW('Water Data'!H26)))</f>
        <v/>
      </c>
      <c r="CH32" s="262" t="str">
        <f ca="true">+IF(OFFSET('Water Data'!$I$27,0,10*ROW('Water Data'!I26))="","",OFFSET('Water Data'!$I$27,0,10*ROW('Water Data'!I26)))</f>
        <v/>
      </c>
      <c r="CI32" s="262" t="str">
        <f ca="true">+IF(OFFSET('Water Data'!$I$28,0,10*ROW('Water Data'!I26))="","",OFFSET('Water Data'!$I$28,0,10*ROW('Water Data'!I26)))</f>
        <v/>
      </c>
      <c r="CJ32" s="262" t="str">
        <f ca="true">+IF(OFFSET('Water Data'!$I$29,0,10*ROW('Water Data'!I26))="","",OFFSET('Water Data'!$I$29,0,10*ROW('Water Data'!I26)))</f>
        <v/>
      </c>
      <c r="CK32" s="262" t="str">
        <f ca="true">+IF(OFFSET('Sanitation Data'!$D$28,0,10*ROW('Sanitation Data'!D26))="","",OFFSET('Sanitation Data'!$D$28,0,10*ROW('Sanitation Data'!D26)))</f>
        <v/>
      </c>
      <c r="CL32" s="262" t="str">
        <f ca="true">+IF(OFFSET('Sanitation Data'!$D$29,0,10*ROW('Sanitation Data'!D26))="","",OFFSET('Sanitation Data'!$D$29,0,10*ROW('Sanitation Data'!D26)))</f>
        <v/>
      </c>
      <c r="CM32" s="262" t="str">
        <f ca="true">+IF(OFFSET('Sanitation Data'!$D$30,0,10*ROW('Sanitation Data'!D26))="","",OFFSET('Sanitation Data'!$D$30,0,10*ROW('Sanitation Data'!D26)))</f>
        <v/>
      </c>
      <c r="CN32" s="262" t="str">
        <f ca="true">+IF(OFFSET('Sanitation Data'!$D$31,0,10*ROW('Sanitation Data'!D26))="","",OFFSET('Sanitation Data'!$D$31,0,10*ROW('Sanitation Data'!D26)))</f>
        <v/>
      </c>
      <c r="CO32" s="262" t="str">
        <f ca="true">+IF(OFFSET('Sanitation Data'!$D$32,0,10*ROW('Sanitation Data'!D26))="","",OFFSET('Sanitation Data'!$D$32,0,10*ROW('Sanitation Data'!D26)))</f>
        <v/>
      </c>
      <c r="CP32" s="262" t="str">
        <f ca="true">+IF(OFFSET('Sanitation Data'!$E$28,0,10*ROW('Sanitation Data'!E26))="","",OFFSET('Sanitation Data'!$E$28,0,10*ROW('Sanitation Data'!E26)))</f>
        <v/>
      </c>
      <c r="CQ32" s="262" t="str">
        <f ca="true">+IF(OFFSET('Sanitation Data'!$E$29,0,10*ROW('Sanitation Data'!E26))="","",OFFSET('Sanitation Data'!$E$29,0,10*ROW('Sanitation Data'!E26)))</f>
        <v/>
      </c>
      <c r="CR32" s="262" t="str">
        <f ca="true">+IF(OFFSET('Sanitation Data'!$E$30,0,10*ROW('Sanitation Data'!E26))="","",OFFSET('Sanitation Data'!$E$30,0,10*ROW('Sanitation Data'!E26)))</f>
        <v/>
      </c>
      <c r="CS32" s="262" t="str">
        <f ca="true">+IF(OFFSET('Sanitation Data'!$E$31,0,10*ROW('Sanitation Data'!E26))="","",OFFSET('Sanitation Data'!$E$31,0,10*ROW('Sanitation Data'!E26)))</f>
        <v/>
      </c>
      <c r="CT32" s="262" t="str">
        <f ca="true">+IF(OFFSET('Sanitation Data'!$E$32,0,10*ROW('Sanitation Data'!E26))="","",OFFSET('Sanitation Data'!$E$32,0,10*ROW('Sanitation Data'!E26)))</f>
        <v/>
      </c>
      <c r="CU32" s="262" t="str">
        <f ca="true">+IF(OFFSET('Sanitation Data'!$F$28,0,10*ROW('Sanitation Data'!F26))="","",OFFSET('Sanitation Data'!$F$28,0,10*ROW('Sanitation Data'!F26)))</f>
        <v/>
      </c>
      <c r="CV32" s="262" t="str">
        <f ca="true">+IF(OFFSET('Sanitation Data'!$F$29,0,10*ROW('Sanitation Data'!F26))="","",OFFSET('Sanitation Data'!$F$29,0,10*ROW('Sanitation Data'!F26)))</f>
        <v/>
      </c>
      <c r="CW32" s="262" t="str">
        <f ca="true">+IF(OFFSET('Sanitation Data'!$F$30,0,10*ROW('Sanitation Data'!F26))="","",OFFSET('Sanitation Data'!$F$30,0,10*ROW('Sanitation Data'!F26)))</f>
        <v/>
      </c>
      <c r="CX32" s="262" t="str">
        <f ca="true">+IF(OFFSET('Sanitation Data'!$F$31,0,10*ROW('Sanitation Data'!F26))="","",OFFSET('Sanitation Data'!$F$31,0,10*ROW('Sanitation Data'!F26)))</f>
        <v/>
      </c>
      <c r="CY32" s="262" t="str">
        <f ca="true">+IF(OFFSET('Sanitation Data'!$F$32,0,10*ROW('Sanitation Data'!F26))="","",OFFSET('Sanitation Data'!$F$32,0,10*ROW('Sanitation Data'!F26)))</f>
        <v/>
      </c>
      <c r="CZ32" s="262" t="str">
        <f ca="true">+IF(OFFSET('Sanitation Data'!$G$28,0,10*ROW('Sanitation Data'!G26))="","",OFFSET('Sanitation Data'!$G$28,0,10*ROW('Sanitation Data'!G26)))</f>
        <v/>
      </c>
      <c r="DA32" s="262" t="str">
        <f ca="true">+IF(OFFSET('Sanitation Data'!$G$29,0,10*ROW('Sanitation Data'!G26))="","",OFFSET('Sanitation Data'!$G$29,0,10*ROW('Sanitation Data'!G26)))</f>
        <v/>
      </c>
      <c r="DB32" s="262" t="str">
        <f ca="true">+IF(OFFSET('Sanitation Data'!$G$30,0,10*ROW('Sanitation Data'!G26))="","",OFFSET('Sanitation Data'!$G$30,0,10*ROW('Sanitation Data'!G26)))</f>
        <v/>
      </c>
      <c r="DC32" s="262" t="str">
        <f ca="true">+IF(OFFSET('Sanitation Data'!$G$31,0,10*ROW('Sanitation Data'!G26))="","",OFFSET('Sanitation Data'!$G$31,0,10*ROW('Sanitation Data'!G26)))</f>
        <v/>
      </c>
      <c r="DD32" s="262" t="str">
        <f ca="true">+IF(OFFSET('Sanitation Data'!$G$32,0,10*ROW('Sanitation Data'!G26))="","",OFFSET('Sanitation Data'!$G$32,0,10*ROW('Sanitation Data'!G26)))</f>
        <v/>
      </c>
      <c r="DE32" s="262" t="str">
        <f ca="true">+IF(OFFSET('Sanitation Data'!$H$28,0,10*ROW('Sanitation Data'!H26))="","",OFFSET('Sanitation Data'!$H$28,0,10*ROW('Sanitation Data'!H26)))</f>
        <v/>
      </c>
      <c r="DF32" s="262" t="str">
        <f ca="true">+IF(OFFSET('Sanitation Data'!$H$29,0,10*ROW('Sanitation Data'!H26))="","",OFFSET('Sanitation Data'!$H$29,0,10*ROW('Sanitation Data'!H26)))</f>
        <v/>
      </c>
      <c r="DG32" s="262" t="str">
        <f ca="true">+IF(OFFSET('Sanitation Data'!$H$30,0,10*ROW('Sanitation Data'!H26))="","",OFFSET('Sanitation Data'!$H$30,0,10*ROW('Sanitation Data'!H26)))</f>
        <v/>
      </c>
      <c r="DH32" s="262" t="str">
        <f ca="true">+IF(OFFSET('Sanitation Data'!$H$31,0,10*ROW('Sanitation Data'!H26))="","",OFFSET('Sanitation Data'!$H$31,0,10*ROW('Sanitation Data'!H26)))</f>
        <v/>
      </c>
      <c r="DI32" s="262" t="str">
        <f ca="true">+IF(OFFSET('Sanitation Data'!$H$32,0,10*ROW('Sanitation Data'!H26))="","",OFFSET('Sanitation Data'!$H$32,0,10*ROW('Sanitation Data'!H26)))</f>
        <v/>
      </c>
      <c r="DJ32" s="262" t="str">
        <f ca="true">+IF(OFFSET('Sanitation Data'!$I$28,0,10*ROW('Sanitation Data'!I26))="","",OFFSET('Sanitation Data'!$I$28,0,10*ROW('Sanitation Data'!I26)))</f>
        <v/>
      </c>
      <c r="DK32" s="262" t="str">
        <f ca="true">+IF(OFFSET('Sanitation Data'!$I$29,0,10*ROW('Sanitation Data'!I26))="","",OFFSET('Sanitation Data'!$I$29,0,10*ROW('Sanitation Data'!I26)))</f>
        <v/>
      </c>
      <c r="DL32" s="262" t="str">
        <f ca="true">+IF(OFFSET('Sanitation Data'!$I$30,0,10*ROW('Sanitation Data'!I26))="","",OFFSET('Sanitation Data'!$I$30,0,10*ROW('Sanitation Data'!I26)))</f>
        <v/>
      </c>
      <c r="DM32" s="262" t="str">
        <f ca="true">+IF(OFFSET('Sanitation Data'!$I$31,0,10*ROW('Sanitation Data'!I26))="","",OFFSET('Sanitation Data'!$I$31,0,10*ROW('Sanitation Data'!I26)))</f>
        <v/>
      </c>
      <c r="DN32" s="262" t="str">
        <f ca="true">+IF(OFFSET('Sanitation Data'!$I$32,0,10*ROW('Sanitation Data'!I26))="","",OFFSET('Sanitation Data'!$I$32,0,10*ROW('Sanitation Data'!I26)))</f>
        <v/>
      </c>
      <c r="DO32" s="262" t="str">
        <f ca="true">+IF(OFFSET('Hygiene Data'!$D$11,0,10*ROW('Hygiene Data'!D26))="","",OFFSET('Hygiene Data'!$D$11,0,10*ROW('Hygiene Data'!D26)))</f>
        <v/>
      </c>
      <c r="DP32" s="262" t="str">
        <f ca="true">+IF(OFFSET('Hygiene Data'!$D$12,0,10*ROW('Hygiene Data'!D26))="","",OFFSET('Hygiene Data'!$D$12,0,10*ROW('Hygiene Data'!D26)))</f>
        <v/>
      </c>
      <c r="DQ32" s="262" t="str">
        <f ca="true">+IF(OFFSET('Hygiene Data'!$D$13,0,10*ROW('Hygiene Data'!D26))="","",OFFSET('Hygiene Data'!$D$13,0,10*ROW('Hygiene Data'!D26)))</f>
        <v/>
      </c>
      <c r="DR32" s="262" t="str">
        <f ca="true">+IF(OFFSET('Hygiene Data'!$E$11,0,10*ROW('Hygiene Data'!E26))="","",OFFSET('Hygiene Data'!$E$11,0,10*ROW('Hygiene Data'!E26)))</f>
        <v/>
      </c>
      <c r="DS32" s="262" t="str">
        <f ca="true">+IF(OFFSET('Hygiene Data'!$E$12,0,10*ROW('Hygiene Data'!E26))="","",OFFSET('Hygiene Data'!$E$12,0,10*ROW('Hygiene Data'!E26)))</f>
        <v/>
      </c>
      <c r="DT32" s="262" t="str">
        <f ca="true">+IF(OFFSET('Hygiene Data'!$E$13,0,10*ROW('Hygiene Data'!E26))="","",OFFSET('Hygiene Data'!$E$13,0,10*ROW('Hygiene Data'!E26)))</f>
        <v/>
      </c>
      <c r="DU32" s="262" t="str">
        <f ca="true">+IF(OFFSET('Hygiene Data'!$F$11,0,10*ROW('Hygiene Data'!F26))="","",OFFSET('Hygiene Data'!$F$11,0,10*ROW('Hygiene Data'!F26)))</f>
        <v/>
      </c>
      <c r="DV32" s="262" t="str">
        <f ca="true">+IF(OFFSET('Hygiene Data'!$F$12,0,10*ROW('Hygiene Data'!F26))="","",OFFSET('Hygiene Data'!$F$12,0,10*ROW('Hygiene Data'!F26)))</f>
        <v/>
      </c>
      <c r="DW32" s="262" t="str">
        <f ca="true">+IF(OFFSET('Hygiene Data'!$F$13,0,10*ROW('Hygiene Data'!F26))="","",OFFSET('Hygiene Data'!$F$13,0,10*ROW('Hygiene Data'!F26)))</f>
        <v/>
      </c>
      <c r="DX32" s="262" t="str">
        <f ca="true">+IF(OFFSET('Hygiene Data'!$G$11,0,10*ROW('Hygiene Data'!G26))="","",OFFSET('Hygiene Data'!$G$11,0,10*ROW('Hygiene Data'!G26)))</f>
        <v/>
      </c>
      <c r="DY32" s="262" t="str">
        <f ca="true">+IF(OFFSET('Hygiene Data'!$G$12,0,10*ROW('Hygiene Data'!G26))="","",OFFSET('Hygiene Data'!$G$12,0,10*ROW('Hygiene Data'!G26)))</f>
        <v/>
      </c>
      <c r="DZ32" s="262" t="str">
        <f ca="true">+IF(OFFSET('Hygiene Data'!$G$13,0,10*ROW('Hygiene Data'!G26))="","",OFFSET('Hygiene Data'!$G$13,0,10*ROW('Hygiene Data'!G26)))</f>
        <v/>
      </c>
      <c r="EA32" s="262" t="str">
        <f ca="true">+IF(OFFSET('Hygiene Data'!$H$11,0,10*ROW('Hygiene Data'!H26))="","",OFFSET('Hygiene Data'!$H$11,0,10*ROW('Hygiene Data'!H26)))</f>
        <v/>
      </c>
      <c r="EB32" s="262" t="str">
        <f ca="true">+IF(OFFSET('Hygiene Data'!$H$12,0,10*ROW('Hygiene Data'!H26))="","",OFFSET('Hygiene Data'!$H$12,0,10*ROW('Hygiene Data'!H26)))</f>
        <v/>
      </c>
      <c r="EC32" s="262" t="str">
        <f ca="true">+IF(OFFSET('Hygiene Data'!$H$13,0,10*ROW('Hygiene Data'!H26))="","",OFFSET('Hygiene Data'!$H$13,0,10*ROW('Hygiene Data'!H26)))</f>
        <v/>
      </c>
      <c r="ED32" s="262" t="str">
        <f ca="true">+IF(OFFSET('Hygiene Data'!$I$11,0,10*ROW('Hygiene Data'!I26))="","",OFFSET('Hygiene Data'!$I$11,0,10*ROW('Hygiene Data'!I26)))</f>
        <v/>
      </c>
      <c r="EE32" s="262" t="str">
        <f ca="true">+IF(OFFSET('Hygiene Data'!$I$12,0,10*ROW('Hygiene Data'!I26))="","",OFFSET('Hygiene Data'!$I$12,0,10*ROW('Hygiene Data'!I26)))</f>
        <v/>
      </c>
      <c r="EF32" s="262"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18"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2"/>
      <c r="BS33" s="262" t="str">
        <f ca="true">+IF(OFFSET('Water Data'!$D$27,0,10*ROW('Water Data'!D27))="","",OFFSET('Water Data'!$D$27,0,10*ROW('Water Data'!D27)))</f>
        <v/>
      </c>
      <c r="BT33" s="262" t="str">
        <f ca="true">+IF(OFFSET('Water Data'!$D$28,0,10*ROW('Water Data'!D27))="","",OFFSET('Water Data'!$D$28,0,10*ROW('Water Data'!D27)))</f>
        <v/>
      </c>
      <c r="BU33" s="262" t="str">
        <f ca="true">+IF(OFFSET('Water Data'!$D$29,0,10*ROW('Water Data'!D27))="","",OFFSET('Water Data'!$D$29,0,10*ROW('Water Data'!D27)))</f>
        <v/>
      </c>
      <c r="BV33" s="262" t="str">
        <f ca="true">+IF(OFFSET('Water Data'!$E$27,0,10*ROW('Water Data'!E27))="","",OFFSET('Water Data'!$E$27,0,10*ROW('Water Data'!E27)))</f>
        <v/>
      </c>
      <c r="BW33" s="262" t="str">
        <f ca="true">+IF(OFFSET('Water Data'!$E$28,0,10*ROW('Water Data'!E27))="","",OFFSET('Water Data'!$E$28,0,10*ROW('Water Data'!E27)))</f>
        <v/>
      </c>
      <c r="BX33" s="262" t="str">
        <f ca="true">+IF(OFFSET('Water Data'!$E$29,0,10*ROW('Water Data'!E27))="","",OFFSET('Water Data'!$E$29,0,10*ROW('Water Data'!E27)))</f>
        <v/>
      </c>
      <c r="BY33" s="262" t="str">
        <f ca="true">+IF(OFFSET('Water Data'!$F$27,0,10*ROW('Water Data'!F27))="","",OFFSET('Water Data'!$F$27,0,10*ROW('Water Data'!F27)))</f>
        <v/>
      </c>
      <c r="BZ33" s="262" t="str">
        <f ca="true">+IF(OFFSET('Water Data'!$F$28,0,10*ROW('Water Data'!F27))="","",OFFSET('Water Data'!$F$28,0,10*ROW('Water Data'!F27)))</f>
        <v/>
      </c>
      <c r="CA33" s="262" t="str">
        <f ca="true">+IF(OFFSET('Water Data'!$F$29,0,10*ROW('Water Data'!F27))="","",OFFSET('Water Data'!$F$29,0,10*ROW('Water Data'!F27)))</f>
        <v/>
      </c>
      <c r="CB33" s="262" t="str">
        <f ca="true">+IF(OFFSET('Water Data'!$G$27,0,10*ROW('Water Data'!G27))="","",OFFSET('Water Data'!$G$27,0,10*ROW('Water Data'!G27)))</f>
        <v/>
      </c>
      <c r="CC33" s="262" t="str">
        <f ca="true">+IF(OFFSET('Water Data'!$G$28,0,10*ROW('Water Data'!G27))="","",OFFSET('Water Data'!$G$28,0,10*ROW('Water Data'!G27)))</f>
        <v/>
      </c>
      <c r="CD33" s="262" t="str">
        <f ca="true">+IF(OFFSET('Water Data'!$G$29,0,10*ROW('Water Data'!G27))="","",OFFSET('Water Data'!$G$29,0,10*ROW('Water Data'!G27)))</f>
        <v/>
      </c>
      <c r="CE33" s="262" t="str">
        <f ca="true">+IF(OFFSET('Water Data'!$H$27,0,10*ROW('Water Data'!H27))="","",OFFSET('Water Data'!$H$27,0,10*ROW('Water Data'!H27)))</f>
        <v/>
      </c>
      <c r="CF33" s="262" t="str">
        <f ca="true">+IF(OFFSET('Water Data'!$H$28,0,10*ROW('Water Data'!H27))="","",OFFSET('Water Data'!$H$28,0,10*ROW('Water Data'!H27)))</f>
        <v/>
      </c>
      <c r="CG33" s="262" t="str">
        <f ca="true">+IF(OFFSET('Water Data'!$H$29,0,10*ROW('Water Data'!H27))="","",OFFSET('Water Data'!$H$29,0,10*ROW('Water Data'!H27)))</f>
        <v/>
      </c>
      <c r="CH33" s="262" t="str">
        <f ca="true">+IF(OFFSET('Water Data'!$I$27,0,10*ROW('Water Data'!I27))="","",OFFSET('Water Data'!$I$27,0,10*ROW('Water Data'!I27)))</f>
        <v/>
      </c>
      <c r="CI33" s="262" t="str">
        <f ca="true">+IF(OFFSET('Water Data'!$I$28,0,10*ROW('Water Data'!I27))="","",OFFSET('Water Data'!$I$28,0,10*ROW('Water Data'!I27)))</f>
        <v/>
      </c>
      <c r="CJ33" s="262" t="str">
        <f ca="true">+IF(OFFSET('Water Data'!$I$29,0,10*ROW('Water Data'!I27))="","",OFFSET('Water Data'!$I$29,0,10*ROW('Water Data'!I27)))</f>
        <v/>
      </c>
      <c r="CK33" s="262" t="str">
        <f ca="true">+IF(OFFSET('Sanitation Data'!$D$28,0,10*ROW('Sanitation Data'!D27))="","",OFFSET('Sanitation Data'!$D$28,0,10*ROW('Sanitation Data'!D27)))</f>
        <v/>
      </c>
      <c r="CL33" s="262" t="str">
        <f ca="true">+IF(OFFSET('Sanitation Data'!$D$29,0,10*ROW('Sanitation Data'!D27))="","",OFFSET('Sanitation Data'!$D$29,0,10*ROW('Sanitation Data'!D27)))</f>
        <v/>
      </c>
      <c r="CM33" s="262" t="str">
        <f ca="true">+IF(OFFSET('Sanitation Data'!$D$30,0,10*ROW('Sanitation Data'!D27))="","",OFFSET('Sanitation Data'!$D$30,0,10*ROW('Sanitation Data'!D27)))</f>
        <v/>
      </c>
      <c r="CN33" s="262" t="str">
        <f ca="true">+IF(OFFSET('Sanitation Data'!$D$31,0,10*ROW('Sanitation Data'!D27))="","",OFFSET('Sanitation Data'!$D$31,0,10*ROW('Sanitation Data'!D27)))</f>
        <v/>
      </c>
      <c r="CO33" s="262" t="str">
        <f ca="true">+IF(OFFSET('Sanitation Data'!$D$32,0,10*ROW('Sanitation Data'!D27))="","",OFFSET('Sanitation Data'!$D$32,0,10*ROW('Sanitation Data'!D27)))</f>
        <v/>
      </c>
      <c r="CP33" s="262" t="str">
        <f ca="true">+IF(OFFSET('Sanitation Data'!$E$28,0,10*ROW('Sanitation Data'!E27))="","",OFFSET('Sanitation Data'!$E$28,0,10*ROW('Sanitation Data'!E27)))</f>
        <v/>
      </c>
      <c r="CQ33" s="262" t="str">
        <f ca="true">+IF(OFFSET('Sanitation Data'!$E$29,0,10*ROW('Sanitation Data'!E27))="","",OFFSET('Sanitation Data'!$E$29,0,10*ROW('Sanitation Data'!E27)))</f>
        <v/>
      </c>
      <c r="CR33" s="262" t="str">
        <f ca="true">+IF(OFFSET('Sanitation Data'!$E$30,0,10*ROW('Sanitation Data'!E27))="","",OFFSET('Sanitation Data'!$E$30,0,10*ROW('Sanitation Data'!E27)))</f>
        <v/>
      </c>
      <c r="CS33" s="262" t="str">
        <f ca="true">+IF(OFFSET('Sanitation Data'!$E$31,0,10*ROW('Sanitation Data'!E27))="","",OFFSET('Sanitation Data'!$E$31,0,10*ROW('Sanitation Data'!E27)))</f>
        <v/>
      </c>
      <c r="CT33" s="262" t="str">
        <f ca="true">+IF(OFFSET('Sanitation Data'!$E$32,0,10*ROW('Sanitation Data'!E27))="","",OFFSET('Sanitation Data'!$E$32,0,10*ROW('Sanitation Data'!E27)))</f>
        <v/>
      </c>
      <c r="CU33" s="262" t="str">
        <f ca="true">+IF(OFFSET('Sanitation Data'!$F$28,0,10*ROW('Sanitation Data'!F27))="","",OFFSET('Sanitation Data'!$F$28,0,10*ROW('Sanitation Data'!F27)))</f>
        <v/>
      </c>
      <c r="CV33" s="262" t="str">
        <f ca="true">+IF(OFFSET('Sanitation Data'!$F$29,0,10*ROW('Sanitation Data'!F27))="","",OFFSET('Sanitation Data'!$F$29,0,10*ROW('Sanitation Data'!F27)))</f>
        <v/>
      </c>
      <c r="CW33" s="262" t="str">
        <f ca="true">+IF(OFFSET('Sanitation Data'!$F$30,0,10*ROW('Sanitation Data'!F27))="","",OFFSET('Sanitation Data'!$F$30,0,10*ROW('Sanitation Data'!F27)))</f>
        <v/>
      </c>
      <c r="CX33" s="262" t="str">
        <f ca="true">+IF(OFFSET('Sanitation Data'!$F$31,0,10*ROW('Sanitation Data'!F27))="","",OFFSET('Sanitation Data'!$F$31,0,10*ROW('Sanitation Data'!F27)))</f>
        <v/>
      </c>
      <c r="CY33" s="262" t="str">
        <f ca="true">+IF(OFFSET('Sanitation Data'!$F$32,0,10*ROW('Sanitation Data'!F27))="","",OFFSET('Sanitation Data'!$F$32,0,10*ROW('Sanitation Data'!F27)))</f>
        <v/>
      </c>
      <c r="CZ33" s="262" t="str">
        <f ca="true">+IF(OFFSET('Sanitation Data'!$G$28,0,10*ROW('Sanitation Data'!G27))="","",OFFSET('Sanitation Data'!$G$28,0,10*ROW('Sanitation Data'!G27)))</f>
        <v/>
      </c>
      <c r="DA33" s="262" t="str">
        <f ca="true">+IF(OFFSET('Sanitation Data'!$G$29,0,10*ROW('Sanitation Data'!G27))="","",OFFSET('Sanitation Data'!$G$29,0,10*ROW('Sanitation Data'!G27)))</f>
        <v/>
      </c>
      <c r="DB33" s="262" t="str">
        <f ca="true">+IF(OFFSET('Sanitation Data'!$G$30,0,10*ROW('Sanitation Data'!G27))="","",OFFSET('Sanitation Data'!$G$30,0,10*ROW('Sanitation Data'!G27)))</f>
        <v/>
      </c>
      <c r="DC33" s="262" t="str">
        <f ca="true">+IF(OFFSET('Sanitation Data'!$G$31,0,10*ROW('Sanitation Data'!G27))="","",OFFSET('Sanitation Data'!$G$31,0,10*ROW('Sanitation Data'!G27)))</f>
        <v/>
      </c>
      <c r="DD33" s="262" t="str">
        <f ca="true">+IF(OFFSET('Sanitation Data'!$G$32,0,10*ROW('Sanitation Data'!G27))="","",OFFSET('Sanitation Data'!$G$32,0,10*ROW('Sanitation Data'!G27)))</f>
        <v/>
      </c>
      <c r="DE33" s="262" t="str">
        <f ca="true">+IF(OFFSET('Sanitation Data'!$H$28,0,10*ROW('Sanitation Data'!H27))="","",OFFSET('Sanitation Data'!$H$28,0,10*ROW('Sanitation Data'!H27)))</f>
        <v/>
      </c>
      <c r="DF33" s="262" t="str">
        <f ca="true">+IF(OFFSET('Sanitation Data'!$H$29,0,10*ROW('Sanitation Data'!H27))="","",OFFSET('Sanitation Data'!$H$29,0,10*ROW('Sanitation Data'!H27)))</f>
        <v/>
      </c>
      <c r="DG33" s="262" t="str">
        <f ca="true">+IF(OFFSET('Sanitation Data'!$H$30,0,10*ROW('Sanitation Data'!H27))="","",OFFSET('Sanitation Data'!$H$30,0,10*ROW('Sanitation Data'!H27)))</f>
        <v/>
      </c>
      <c r="DH33" s="262" t="str">
        <f ca="true">+IF(OFFSET('Sanitation Data'!$H$31,0,10*ROW('Sanitation Data'!H27))="","",OFFSET('Sanitation Data'!$H$31,0,10*ROW('Sanitation Data'!H27)))</f>
        <v/>
      </c>
      <c r="DI33" s="262" t="str">
        <f ca="true">+IF(OFFSET('Sanitation Data'!$H$32,0,10*ROW('Sanitation Data'!H27))="","",OFFSET('Sanitation Data'!$H$32,0,10*ROW('Sanitation Data'!H27)))</f>
        <v/>
      </c>
      <c r="DJ33" s="262" t="str">
        <f ca="true">+IF(OFFSET('Sanitation Data'!$I$28,0,10*ROW('Sanitation Data'!I27))="","",OFFSET('Sanitation Data'!$I$28,0,10*ROW('Sanitation Data'!I27)))</f>
        <v/>
      </c>
      <c r="DK33" s="262" t="str">
        <f ca="true">+IF(OFFSET('Sanitation Data'!$I$29,0,10*ROW('Sanitation Data'!I27))="","",OFFSET('Sanitation Data'!$I$29,0,10*ROW('Sanitation Data'!I27)))</f>
        <v/>
      </c>
      <c r="DL33" s="262" t="str">
        <f ca="true">+IF(OFFSET('Sanitation Data'!$I$30,0,10*ROW('Sanitation Data'!I27))="","",OFFSET('Sanitation Data'!$I$30,0,10*ROW('Sanitation Data'!I27)))</f>
        <v/>
      </c>
      <c r="DM33" s="262" t="str">
        <f ca="true">+IF(OFFSET('Sanitation Data'!$I$31,0,10*ROW('Sanitation Data'!I27))="","",OFFSET('Sanitation Data'!$I$31,0,10*ROW('Sanitation Data'!I27)))</f>
        <v/>
      </c>
      <c r="DN33" s="262" t="str">
        <f ca="true">+IF(OFFSET('Sanitation Data'!$I$32,0,10*ROW('Sanitation Data'!I27))="","",OFFSET('Sanitation Data'!$I$32,0,10*ROW('Sanitation Data'!I27)))</f>
        <v/>
      </c>
      <c r="DO33" s="262" t="str">
        <f ca="true">+IF(OFFSET('Hygiene Data'!$D$11,0,10*ROW('Hygiene Data'!D27))="","",OFFSET('Hygiene Data'!$D$11,0,10*ROW('Hygiene Data'!D27)))</f>
        <v/>
      </c>
      <c r="DP33" s="262" t="str">
        <f ca="true">+IF(OFFSET('Hygiene Data'!$D$12,0,10*ROW('Hygiene Data'!D27))="","",OFFSET('Hygiene Data'!$D$12,0,10*ROW('Hygiene Data'!D27)))</f>
        <v/>
      </c>
      <c r="DQ33" s="262" t="str">
        <f ca="true">+IF(OFFSET('Hygiene Data'!$D$13,0,10*ROW('Hygiene Data'!D27))="","",OFFSET('Hygiene Data'!$D$13,0,10*ROW('Hygiene Data'!D27)))</f>
        <v/>
      </c>
      <c r="DR33" s="262" t="str">
        <f ca="true">+IF(OFFSET('Hygiene Data'!$E$11,0,10*ROW('Hygiene Data'!E27))="","",OFFSET('Hygiene Data'!$E$11,0,10*ROW('Hygiene Data'!E27)))</f>
        <v/>
      </c>
      <c r="DS33" s="262" t="str">
        <f ca="true">+IF(OFFSET('Hygiene Data'!$E$12,0,10*ROW('Hygiene Data'!E27))="","",OFFSET('Hygiene Data'!$E$12,0,10*ROW('Hygiene Data'!E27)))</f>
        <v/>
      </c>
      <c r="DT33" s="262" t="str">
        <f ca="true">+IF(OFFSET('Hygiene Data'!$E$13,0,10*ROW('Hygiene Data'!E27))="","",OFFSET('Hygiene Data'!$E$13,0,10*ROW('Hygiene Data'!E27)))</f>
        <v/>
      </c>
      <c r="DU33" s="262" t="str">
        <f ca="true">+IF(OFFSET('Hygiene Data'!$F$11,0,10*ROW('Hygiene Data'!F27))="","",OFFSET('Hygiene Data'!$F$11,0,10*ROW('Hygiene Data'!F27)))</f>
        <v/>
      </c>
      <c r="DV33" s="262" t="str">
        <f ca="true">+IF(OFFSET('Hygiene Data'!$F$12,0,10*ROW('Hygiene Data'!F27))="","",OFFSET('Hygiene Data'!$F$12,0,10*ROW('Hygiene Data'!F27)))</f>
        <v/>
      </c>
      <c r="DW33" s="262" t="str">
        <f ca="true">+IF(OFFSET('Hygiene Data'!$F$13,0,10*ROW('Hygiene Data'!F27))="","",OFFSET('Hygiene Data'!$F$13,0,10*ROW('Hygiene Data'!F27)))</f>
        <v/>
      </c>
      <c r="DX33" s="262" t="str">
        <f ca="true">+IF(OFFSET('Hygiene Data'!$G$11,0,10*ROW('Hygiene Data'!G27))="","",OFFSET('Hygiene Data'!$G$11,0,10*ROW('Hygiene Data'!G27)))</f>
        <v/>
      </c>
      <c r="DY33" s="262" t="str">
        <f ca="true">+IF(OFFSET('Hygiene Data'!$G$12,0,10*ROW('Hygiene Data'!G27))="","",OFFSET('Hygiene Data'!$G$12,0,10*ROW('Hygiene Data'!G27)))</f>
        <v/>
      </c>
      <c r="DZ33" s="262" t="str">
        <f ca="true">+IF(OFFSET('Hygiene Data'!$G$13,0,10*ROW('Hygiene Data'!G27))="","",OFFSET('Hygiene Data'!$G$13,0,10*ROW('Hygiene Data'!G27)))</f>
        <v/>
      </c>
      <c r="EA33" s="262" t="str">
        <f ca="true">+IF(OFFSET('Hygiene Data'!$H$11,0,10*ROW('Hygiene Data'!H27))="","",OFFSET('Hygiene Data'!$H$11,0,10*ROW('Hygiene Data'!H27)))</f>
        <v/>
      </c>
      <c r="EB33" s="262" t="str">
        <f ca="true">+IF(OFFSET('Hygiene Data'!$H$12,0,10*ROW('Hygiene Data'!H27))="","",OFFSET('Hygiene Data'!$H$12,0,10*ROW('Hygiene Data'!H27)))</f>
        <v/>
      </c>
      <c r="EC33" s="262" t="str">
        <f ca="true">+IF(OFFSET('Hygiene Data'!$H$13,0,10*ROW('Hygiene Data'!H27))="","",OFFSET('Hygiene Data'!$H$13,0,10*ROW('Hygiene Data'!H27)))</f>
        <v/>
      </c>
      <c r="ED33" s="262" t="str">
        <f ca="true">+IF(OFFSET('Hygiene Data'!$I$11,0,10*ROW('Hygiene Data'!I27))="","",OFFSET('Hygiene Data'!$I$11,0,10*ROW('Hygiene Data'!I27)))</f>
        <v/>
      </c>
      <c r="EE33" s="262" t="str">
        <f ca="true">+IF(OFFSET('Hygiene Data'!$I$12,0,10*ROW('Hygiene Data'!I27))="","",OFFSET('Hygiene Data'!$I$12,0,10*ROW('Hygiene Data'!I27)))</f>
        <v/>
      </c>
      <c r="EF33" s="262"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18"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2"/>
      <c r="BS34" s="262" t="str">
        <f ca="true">+IF(OFFSET('Water Data'!$D$27,0,10*ROW('Water Data'!D28))="","",OFFSET('Water Data'!$D$27,0,10*ROW('Water Data'!D28)))</f>
        <v/>
      </c>
      <c r="BT34" s="262" t="str">
        <f ca="true">+IF(OFFSET('Water Data'!$D$28,0,10*ROW('Water Data'!D28))="","",OFFSET('Water Data'!$D$28,0,10*ROW('Water Data'!D28)))</f>
        <v/>
      </c>
      <c r="BU34" s="262" t="str">
        <f ca="true">+IF(OFFSET('Water Data'!$D$29,0,10*ROW('Water Data'!D28))="","",OFFSET('Water Data'!$D$29,0,10*ROW('Water Data'!D28)))</f>
        <v/>
      </c>
      <c r="BV34" s="262" t="str">
        <f ca="true">+IF(OFFSET('Water Data'!$E$27,0,10*ROW('Water Data'!E28))="","",OFFSET('Water Data'!$E$27,0,10*ROW('Water Data'!E28)))</f>
        <v/>
      </c>
      <c r="BW34" s="262" t="str">
        <f ca="true">+IF(OFFSET('Water Data'!$E$28,0,10*ROW('Water Data'!E28))="","",OFFSET('Water Data'!$E$28,0,10*ROW('Water Data'!E28)))</f>
        <v/>
      </c>
      <c r="BX34" s="262" t="str">
        <f ca="true">+IF(OFFSET('Water Data'!$E$29,0,10*ROW('Water Data'!E28))="","",OFFSET('Water Data'!$E$29,0,10*ROW('Water Data'!E28)))</f>
        <v/>
      </c>
      <c r="BY34" s="262" t="str">
        <f ca="true">+IF(OFFSET('Water Data'!$F$27,0,10*ROW('Water Data'!F28))="","",OFFSET('Water Data'!$F$27,0,10*ROW('Water Data'!F28)))</f>
        <v/>
      </c>
      <c r="BZ34" s="262" t="str">
        <f ca="true">+IF(OFFSET('Water Data'!$F$28,0,10*ROW('Water Data'!F28))="","",OFFSET('Water Data'!$F$28,0,10*ROW('Water Data'!F28)))</f>
        <v/>
      </c>
      <c r="CA34" s="262" t="str">
        <f ca="true">+IF(OFFSET('Water Data'!$F$29,0,10*ROW('Water Data'!F28))="","",OFFSET('Water Data'!$F$29,0,10*ROW('Water Data'!F28)))</f>
        <v/>
      </c>
      <c r="CB34" s="262" t="str">
        <f ca="true">+IF(OFFSET('Water Data'!$G$27,0,10*ROW('Water Data'!G28))="","",OFFSET('Water Data'!$G$27,0,10*ROW('Water Data'!G28)))</f>
        <v/>
      </c>
      <c r="CC34" s="262" t="str">
        <f ca="true">+IF(OFFSET('Water Data'!$G$28,0,10*ROW('Water Data'!G28))="","",OFFSET('Water Data'!$G$28,0,10*ROW('Water Data'!G28)))</f>
        <v/>
      </c>
      <c r="CD34" s="262" t="str">
        <f ca="true">+IF(OFFSET('Water Data'!$G$29,0,10*ROW('Water Data'!G28))="","",OFFSET('Water Data'!$G$29,0,10*ROW('Water Data'!G28)))</f>
        <v/>
      </c>
      <c r="CE34" s="262" t="str">
        <f ca="true">+IF(OFFSET('Water Data'!$H$27,0,10*ROW('Water Data'!H28))="","",OFFSET('Water Data'!$H$27,0,10*ROW('Water Data'!H28)))</f>
        <v/>
      </c>
      <c r="CF34" s="262" t="str">
        <f ca="true">+IF(OFFSET('Water Data'!$H$28,0,10*ROW('Water Data'!H28))="","",OFFSET('Water Data'!$H$28,0,10*ROW('Water Data'!H28)))</f>
        <v/>
      </c>
      <c r="CG34" s="262" t="str">
        <f ca="true">+IF(OFFSET('Water Data'!$H$29,0,10*ROW('Water Data'!H28))="","",OFFSET('Water Data'!$H$29,0,10*ROW('Water Data'!H28)))</f>
        <v/>
      </c>
      <c r="CH34" s="262" t="str">
        <f ca="true">+IF(OFFSET('Water Data'!$I$27,0,10*ROW('Water Data'!I28))="","",OFFSET('Water Data'!$I$27,0,10*ROW('Water Data'!I28)))</f>
        <v/>
      </c>
      <c r="CI34" s="262" t="str">
        <f ca="true">+IF(OFFSET('Water Data'!$I$28,0,10*ROW('Water Data'!I28))="","",OFFSET('Water Data'!$I$28,0,10*ROW('Water Data'!I28)))</f>
        <v/>
      </c>
      <c r="CJ34" s="262" t="str">
        <f ca="true">+IF(OFFSET('Water Data'!$I$29,0,10*ROW('Water Data'!I28))="","",OFFSET('Water Data'!$I$29,0,10*ROW('Water Data'!I28)))</f>
        <v/>
      </c>
      <c r="CK34" s="262" t="str">
        <f ca="true">+IF(OFFSET('Sanitation Data'!$D$28,0,10*ROW('Sanitation Data'!D28))="","",OFFSET('Sanitation Data'!$D$28,0,10*ROW('Sanitation Data'!D28)))</f>
        <v/>
      </c>
      <c r="CL34" s="262" t="str">
        <f ca="true">+IF(OFFSET('Sanitation Data'!$D$29,0,10*ROW('Sanitation Data'!D28))="","",OFFSET('Sanitation Data'!$D$29,0,10*ROW('Sanitation Data'!D28)))</f>
        <v/>
      </c>
      <c r="CM34" s="262" t="str">
        <f ca="true">+IF(OFFSET('Sanitation Data'!$D$30,0,10*ROW('Sanitation Data'!D28))="","",OFFSET('Sanitation Data'!$D$30,0,10*ROW('Sanitation Data'!D28)))</f>
        <v/>
      </c>
      <c r="CN34" s="262" t="str">
        <f ca="true">+IF(OFFSET('Sanitation Data'!$D$31,0,10*ROW('Sanitation Data'!D28))="","",OFFSET('Sanitation Data'!$D$31,0,10*ROW('Sanitation Data'!D28)))</f>
        <v/>
      </c>
      <c r="CO34" s="262" t="str">
        <f ca="true">+IF(OFFSET('Sanitation Data'!$D$32,0,10*ROW('Sanitation Data'!D28))="","",OFFSET('Sanitation Data'!$D$32,0,10*ROW('Sanitation Data'!D28)))</f>
        <v/>
      </c>
      <c r="CP34" s="262" t="str">
        <f ca="true">+IF(OFFSET('Sanitation Data'!$E$28,0,10*ROW('Sanitation Data'!E28))="","",OFFSET('Sanitation Data'!$E$28,0,10*ROW('Sanitation Data'!E28)))</f>
        <v/>
      </c>
      <c r="CQ34" s="262" t="str">
        <f ca="true">+IF(OFFSET('Sanitation Data'!$E$29,0,10*ROW('Sanitation Data'!E28))="","",OFFSET('Sanitation Data'!$E$29,0,10*ROW('Sanitation Data'!E28)))</f>
        <v/>
      </c>
      <c r="CR34" s="262" t="str">
        <f ca="true">+IF(OFFSET('Sanitation Data'!$E$30,0,10*ROW('Sanitation Data'!E28))="","",OFFSET('Sanitation Data'!$E$30,0,10*ROW('Sanitation Data'!E28)))</f>
        <v/>
      </c>
      <c r="CS34" s="262" t="str">
        <f ca="true">+IF(OFFSET('Sanitation Data'!$E$31,0,10*ROW('Sanitation Data'!E28))="","",OFFSET('Sanitation Data'!$E$31,0,10*ROW('Sanitation Data'!E28)))</f>
        <v/>
      </c>
      <c r="CT34" s="262" t="str">
        <f ca="true">+IF(OFFSET('Sanitation Data'!$E$32,0,10*ROW('Sanitation Data'!E28))="","",OFFSET('Sanitation Data'!$E$32,0,10*ROW('Sanitation Data'!E28)))</f>
        <v/>
      </c>
      <c r="CU34" s="262" t="str">
        <f ca="true">+IF(OFFSET('Sanitation Data'!$F$28,0,10*ROW('Sanitation Data'!F28))="","",OFFSET('Sanitation Data'!$F$28,0,10*ROW('Sanitation Data'!F28)))</f>
        <v/>
      </c>
      <c r="CV34" s="262" t="str">
        <f ca="true">+IF(OFFSET('Sanitation Data'!$F$29,0,10*ROW('Sanitation Data'!F28))="","",OFFSET('Sanitation Data'!$F$29,0,10*ROW('Sanitation Data'!F28)))</f>
        <v/>
      </c>
      <c r="CW34" s="262" t="str">
        <f ca="true">+IF(OFFSET('Sanitation Data'!$F$30,0,10*ROW('Sanitation Data'!F28))="","",OFFSET('Sanitation Data'!$F$30,0,10*ROW('Sanitation Data'!F28)))</f>
        <v/>
      </c>
      <c r="CX34" s="262" t="str">
        <f ca="true">+IF(OFFSET('Sanitation Data'!$F$31,0,10*ROW('Sanitation Data'!F28))="","",OFFSET('Sanitation Data'!$F$31,0,10*ROW('Sanitation Data'!F28)))</f>
        <v/>
      </c>
      <c r="CY34" s="262" t="str">
        <f ca="true">+IF(OFFSET('Sanitation Data'!$F$32,0,10*ROW('Sanitation Data'!F28))="","",OFFSET('Sanitation Data'!$F$32,0,10*ROW('Sanitation Data'!F28)))</f>
        <v/>
      </c>
      <c r="CZ34" s="262" t="str">
        <f ca="true">+IF(OFFSET('Sanitation Data'!$G$28,0,10*ROW('Sanitation Data'!G28))="","",OFFSET('Sanitation Data'!$G$28,0,10*ROW('Sanitation Data'!G28)))</f>
        <v/>
      </c>
      <c r="DA34" s="262" t="str">
        <f ca="true">+IF(OFFSET('Sanitation Data'!$G$29,0,10*ROW('Sanitation Data'!G28))="","",OFFSET('Sanitation Data'!$G$29,0,10*ROW('Sanitation Data'!G28)))</f>
        <v/>
      </c>
      <c r="DB34" s="262" t="str">
        <f ca="true">+IF(OFFSET('Sanitation Data'!$G$30,0,10*ROW('Sanitation Data'!G28))="","",OFFSET('Sanitation Data'!$G$30,0,10*ROW('Sanitation Data'!G28)))</f>
        <v/>
      </c>
      <c r="DC34" s="262" t="str">
        <f ca="true">+IF(OFFSET('Sanitation Data'!$G$31,0,10*ROW('Sanitation Data'!G28))="","",OFFSET('Sanitation Data'!$G$31,0,10*ROW('Sanitation Data'!G28)))</f>
        <v/>
      </c>
      <c r="DD34" s="262" t="str">
        <f ca="true">+IF(OFFSET('Sanitation Data'!$G$32,0,10*ROW('Sanitation Data'!G28))="","",OFFSET('Sanitation Data'!$G$32,0,10*ROW('Sanitation Data'!G28)))</f>
        <v/>
      </c>
      <c r="DE34" s="262" t="str">
        <f ca="true">+IF(OFFSET('Sanitation Data'!$H$28,0,10*ROW('Sanitation Data'!H28))="","",OFFSET('Sanitation Data'!$H$28,0,10*ROW('Sanitation Data'!H28)))</f>
        <v/>
      </c>
      <c r="DF34" s="262" t="str">
        <f ca="true">+IF(OFFSET('Sanitation Data'!$H$29,0,10*ROW('Sanitation Data'!H28))="","",OFFSET('Sanitation Data'!$H$29,0,10*ROW('Sanitation Data'!H28)))</f>
        <v/>
      </c>
      <c r="DG34" s="262" t="str">
        <f ca="true">+IF(OFFSET('Sanitation Data'!$H$30,0,10*ROW('Sanitation Data'!H28))="","",OFFSET('Sanitation Data'!$H$30,0,10*ROW('Sanitation Data'!H28)))</f>
        <v/>
      </c>
      <c r="DH34" s="262" t="str">
        <f ca="true">+IF(OFFSET('Sanitation Data'!$H$31,0,10*ROW('Sanitation Data'!H28))="","",OFFSET('Sanitation Data'!$H$31,0,10*ROW('Sanitation Data'!H28)))</f>
        <v/>
      </c>
      <c r="DI34" s="262" t="str">
        <f ca="true">+IF(OFFSET('Sanitation Data'!$H$32,0,10*ROW('Sanitation Data'!H28))="","",OFFSET('Sanitation Data'!$H$32,0,10*ROW('Sanitation Data'!H28)))</f>
        <v/>
      </c>
      <c r="DJ34" s="262" t="str">
        <f ca="true">+IF(OFFSET('Sanitation Data'!$I$28,0,10*ROW('Sanitation Data'!I28))="","",OFFSET('Sanitation Data'!$I$28,0,10*ROW('Sanitation Data'!I28)))</f>
        <v/>
      </c>
      <c r="DK34" s="262" t="str">
        <f ca="true">+IF(OFFSET('Sanitation Data'!$I$29,0,10*ROW('Sanitation Data'!I28))="","",OFFSET('Sanitation Data'!$I$29,0,10*ROW('Sanitation Data'!I28)))</f>
        <v/>
      </c>
      <c r="DL34" s="262" t="str">
        <f ca="true">+IF(OFFSET('Sanitation Data'!$I$30,0,10*ROW('Sanitation Data'!I28))="","",OFFSET('Sanitation Data'!$I$30,0,10*ROW('Sanitation Data'!I28)))</f>
        <v/>
      </c>
      <c r="DM34" s="262" t="str">
        <f ca="true">+IF(OFFSET('Sanitation Data'!$I$31,0,10*ROW('Sanitation Data'!I28))="","",OFFSET('Sanitation Data'!$I$31,0,10*ROW('Sanitation Data'!I28)))</f>
        <v/>
      </c>
      <c r="DN34" s="262" t="str">
        <f ca="true">+IF(OFFSET('Sanitation Data'!$I$32,0,10*ROW('Sanitation Data'!I28))="","",OFFSET('Sanitation Data'!$I$32,0,10*ROW('Sanitation Data'!I28)))</f>
        <v/>
      </c>
      <c r="DO34" s="262" t="str">
        <f ca="true">+IF(OFFSET('Hygiene Data'!$D$11,0,10*ROW('Hygiene Data'!D28))="","",OFFSET('Hygiene Data'!$D$11,0,10*ROW('Hygiene Data'!D28)))</f>
        <v/>
      </c>
      <c r="DP34" s="262" t="str">
        <f ca="true">+IF(OFFSET('Hygiene Data'!$D$12,0,10*ROW('Hygiene Data'!D28))="","",OFFSET('Hygiene Data'!$D$12,0,10*ROW('Hygiene Data'!D28)))</f>
        <v/>
      </c>
      <c r="DQ34" s="262" t="str">
        <f ca="true">+IF(OFFSET('Hygiene Data'!$D$13,0,10*ROW('Hygiene Data'!D28))="","",OFFSET('Hygiene Data'!$D$13,0,10*ROW('Hygiene Data'!D28)))</f>
        <v/>
      </c>
      <c r="DR34" s="262" t="str">
        <f ca="true">+IF(OFFSET('Hygiene Data'!$E$11,0,10*ROW('Hygiene Data'!E28))="","",OFFSET('Hygiene Data'!$E$11,0,10*ROW('Hygiene Data'!E28)))</f>
        <v/>
      </c>
      <c r="DS34" s="262" t="str">
        <f ca="true">+IF(OFFSET('Hygiene Data'!$E$12,0,10*ROW('Hygiene Data'!E28))="","",OFFSET('Hygiene Data'!$E$12,0,10*ROW('Hygiene Data'!E28)))</f>
        <v/>
      </c>
      <c r="DT34" s="262" t="str">
        <f ca="true">+IF(OFFSET('Hygiene Data'!$E$13,0,10*ROW('Hygiene Data'!E28))="","",OFFSET('Hygiene Data'!$E$13,0,10*ROW('Hygiene Data'!E28)))</f>
        <v/>
      </c>
      <c r="DU34" s="262" t="str">
        <f ca="true">+IF(OFFSET('Hygiene Data'!$F$11,0,10*ROW('Hygiene Data'!F28))="","",OFFSET('Hygiene Data'!$F$11,0,10*ROW('Hygiene Data'!F28)))</f>
        <v/>
      </c>
      <c r="DV34" s="262" t="str">
        <f ca="true">+IF(OFFSET('Hygiene Data'!$F$12,0,10*ROW('Hygiene Data'!F28))="","",OFFSET('Hygiene Data'!$F$12,0,10*ROW('Hygiene Data'!F28)))</f>
        <v/>
      </c>
      <c r="DW34" s="262" t="str">
        <f ca="true">+IF(OFFSET('Hygiene Data'!$F$13,0,10*ROW('Hygiene Data'!F28))="","",OFFSET('Hygiene Data'!$F$13,0,10*ROW('Hygiene Data'!F28)))</f>
        <v/>
      </c>
      <c r="DX34" s="262" t="str">
        <f ca="true">+IF(OFFSET('Hygiene Data'!$G$11,0,10*ROW('Hygiene Data'!G28))="","",OFFSET('Hygiene Data'!$G$11,0,10*ROW('Hygiene Data'!G28)))</f>
        <v/>
      </c>
      <c r="DY34" s="262" t="str">
        <f ca="true">+IF(OFFSET('Hygiene Data'!$G$12,0,10*ROW('Hygiene Data'!G28))="","",OFFSET('Hygiene Data'!$G$12,0,10*ROW('Hygiene Data'!G28)))</f>
        <v/>
      </c>
      <c r="DZ34" s="262" t="str">
        <f ca="true">+IF(OFFSET('Hygiene Data'!$G$13,0,10*ROW('Hygiene Data'!G28))="","",OFFSET('Hygiene Data'!$G$13,0,10*ROW('Hygiene Data'!G28)))</f>
        <v/>
      </c>
      <c r="EA34" s="262" t="str">
        <f ca="true">+IF(OFFSET('Hygiene Data'!$H$11,0,10*ROW('Hygiene Data'!H28))="","",OFFSET('Hygiene Data'!$H$11,0,10*ROW('Hygiene Data'!H28)))</f>
        <v/>
      </c>
      <c r="EB34" s="262" t="str">
        <f ca="true">+IF(OFFSET('Hygiene Data'!$H$12,0,10*ROW('Hygiene Data'!H28))="","",OFFSET('Hygiene Data'!$H$12,0,10*ROW('Hygiene Data'!H28)))</f>
        <v/>
      </c>
      <c r="EC34" s="262" t="str">
        <f ca="true">+IF(OFFSET('Hygiene Data'!$H$13,0,10*ROW('Hygiene Data'!H28))="","",OFFSET('Hygiene Data'!$H$13,0,10*ROW('Hygiene Data'!H28)))</f>
        <v/>
      </c>
      <c r="ED34" s="262" t="str">
        <f ca="true">+IF(OFFSET('Hygiene Data'!$I$11,0,10*ROW('Hygiene Data'!I28))="","",OFFSET('Hygiene Data'!$I$11,0,10*ROW('Hygiene Data'!I28)))</f>
        <v/>
      </c>
      <c r="EE34" s="262" t="str">
        <f ca="true">+IF(OFFSET('Hygiene Data'!$I$12,0,10*ROW('Hygiene Data'!I28))="","",OFFSET('Hygiene Data'!$I$12,0,10*ROW('Hygiene Data'!I28)))</f>
        <v/>
      </c>
      <c r="EF34" s="262"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18"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2"/>
      <c r="BS35" s="262" t="str">
        <f ca="true">+IF(OFFSET('Water Data'!$D$27,0,10*ROW('Water Data'!D29))="","",OFFSET('Water Data'!$D$27,0,10*ROW('Water Data'!D29)))</f>
        <v/>
      </c>
      <c r="BT35" s="262" t="str">
        <f ca="true">+IF(OFFSET('Water Data'!$D$28,0,10*ROW('Water Data'!D29))="","",OFFSET('Water Data'!$D$28,0,10*ROW('Water Data'!D29)))</f>
        <v/>
      </c>
      <c r="BU35" s="262" t="str">
        <f ca="true">+IF(OFFSET('Water Data'!$D$29,0,10*ROW('Water Data'!D29))="","",OFFSET('Water Data'!$D$29,0,10*ROW('Water Data'!D29)))</f>
        <v/>
      </c>
      <c r="BV35" s="262" t="str">
        <f ca="true">+IF(OFFSET('Water Data'!$E$27,0,10*ROW('Water Data'!E29))="","",OFFSET('Water Data'!$E$27,0,10*ROW('Water Data'!E29)))</f>
        <v/>
      </c>
      <c r="BW35" s="262" t="str">
        <f ca="true">+IF(OFFSET('Water Data'!$E$28,0,10*ROW('Water Data'!E29))="","",OFFSET('Water Data'!$E$28,0,10*ROW('Water Data'!E29)))</f>
        <v/>
      </c>
      <c r="BX35" s="262" t="str">
        <f ca="true">+IF(OFFSET('Water Data'!$E$29,0,10*ROW('Water Data'!E29))="","",OFFSET('Water Data'!$E$29,0,10*ROW('Water Data'!E29)))</f>
        <v/>
      </c>
      <c r="BY35" s="262" t="str">
        <f ca="true">+IF(OFFSET('Water Data'!$F$27,0,10*ROW('Water Data'!F29))="","",OFFSET('Water Data'!$F$27,0,10*ROW('Water Data'!F29)))</f>
        <v/>
      </c>
      <c r="BZ35" s="262" t="str">
        <f ca="true">+IF(OFFSET('Water Data'!$F$28,0,10*ROW('Water Data'!F29))="","",OFFSET('Water Data'!$F$28,0,10*ROW('Water Data'!F29)))</f>
        <v/>
      </c>
      <c r="CA35" s="262" t="str">
        <f ca="true">+IF(OFFSET('Water Data'!$F$29,0,10*ROW('Water Data'!F29))="","",OFFSET('Water Data'!$F$29,0,10*ROW('Water Data'!F29)))</f>
        <v/>
      </c>
      <c r="CB35" s="262" t="str">
        <f ca="true">+IF(OFFSET('Water Data'!$G$27,0,10*ROW('Water Data'!G29))="","",OFFSET('Water Data'!$G$27,0,10*ROW('Water Data'!G29)))</f>
        <v/>
      </c>
      <c r="CC35" s="262" t="str">
        <f ca="true">+IF(OFFSET('Water Data'!$G$28,0,10*ROW('Water Data'!G29))="","",OFFSET('Water Data'!$G$28,0,10*ROW('Water Data'!G29)))</f>
        <v/>
      </c>
      <c r="CD35" s="262" t="str">
        <f ca="true">+IF(OFFSET('Water Data'!$G$29,0,10*ROW('Water Data'!G29))="","",OFFSET('Water Data'!$G$29,0,10*ROW('Water Data'!G29)))</f>
        <v/>
      </c>
      <c r="CE35" s="262" t="str">
        <f ca="true">+IF(OFFSET('Water Data'!$H$27,0,10*ROW('Water Data'!H29))="","",OFFSET('Water Data'!$H$27,0,10*ROW('Water Data'!H29)))</f>
        <v/>
      </c>
      <c r="CF35" s="262" t="str">
        <f ca="true">+IF(OFFSET('Water Data'!$H$28,0,10*ROW('Water Data'!H29))="","",OFFSET('Water Data'!$H$28,0,10*ROW('Water Data'!H29)))</f>
        <v/>
      </c>
      <c r="CG35" s="262" t="str">
        <f ca="true">+IF(OFFSET('Water Data'!$H$29,0,10*ROW('Water Data'!H29))="","",OFFSET('Water Data'!$H$29,0,10*ROW('Water Data'!H29)))</f>
        <v/>
      </c>
      <c r="CH35" s="262" t="str">
        <f ca="true">+IF(OFFSET('Water Data'!$I$27,0,10*ROW('Water Data'!I29))="","",OFFSET('Water Data'!$I$27,0,10*ROW('Water Data'!I29)))</f>
        <v/>
      </c>
      <c r="CI35" s="262" t="str">
        <f ca="true">+IF(OFFSET('Water Data'!$I$28,0,10*ROW('Water Data'!I29))="","",OFFSET('Water Data'!$I$28,0,10*ROW('Water Data'!I29)))</f>
        <v/>
      </c>
      <c r="CJ35" s="262" t="str">
        <f ca="true">+IF(OFFSET('Water Data'!$I$29,0,10*ROW('Water Data'!I29))="","",OFFSET('Water Data'!$I$29,0,10*ROW('Water Data'!I29)))</f>
        <v/>
      </c>
      <c r="CK35" s="262" t="str">
        <f ca="true">+IF(OFFSET('Sanitation Data'!$D$28,0,10*ROW('Sanitation Data'!D29))="","",OFFSET('Sanitation Data'!$D$28,0,10*ROW('Sanitation Data'!D29)))</f>
        <v/>
      </c>
      <c r="CL35" s="262" t="str">
        <f ca="true">+IF(OFFSET('Sanitation Data'!$D$29,0,10*ROW('Sanitation Data'!D29))="","",OFFSET('Sanitation Data'!$D$29,0,10*ROW('Sanitation Data'!D29)))</f>
        <v/>
      </c>
      <c r="CM35" s="262" t="str">
        <f ca="true">+IF(OFFSET('Sanitation Data'!$D$30,0,10*ROW('Sanitation Data'!D29))="","",OFFSET('Sanitation Data'!$D$30,0,10*ROW('Sanitation Data'!D29)))</f>
        <v/>
      </c>
      <c r="CN35" s="262" t="str">
        <f ca="true">+IF(OFFSET('Sanitation Data'!$D$31,0,10*ROW('Sanitation Data'!D29))="","",OFFSET('Sanitation Data'!$D$31,0,10*ROW('Sanitation Data'!D29)))</f>
        <v/>
      </c>
      <c r="CO35" s="262" t="str">
        <f ca="true">+IF(OFFSET('Sanitation Data'!$D$32,0,10*ROW('Sanitation Data'!D29))="","",OFFSET('Sanitation Data'!$D$32,0,10*ROW('Sanitation Data'!D29)))</f>
        <v/>
      </c>
      <c r="CP35" s="262" t="str">
        <f ca="true">+IF(OFFSET('Sanitation Data'!$E$28,0,10*ROW('Sanitation Data'!E29))="","",OFFSET('Sanitation Data'!$E$28,0,10*ROW('Sanitation Data'!E29)))</f>
        <v/>
      </c>
      <c r="CQ35" s="262" t="str">
        <f ca="true">+IF(OFFSET('Sanitation Data'!$E$29,0,10*ROW('Sanitation Data'!E29))="","",OFFSET('Sanitation Data'!$E$29,0,10*ROW('Sanitation Data'!E29)))</f>
        <v/>
      </c>
      <c r="CR35" s="262" t="str">
        <f ca="true">+IF(OFFSET('Sanitation Data'!$E$30,0,10*ROW('Sanitation Data'!E29))="","",OFFSET('Sanitation Data'!$E$30,0,10*ROW('Sanitation Data'!E29)))</f>
        <v/>
      </c>
      <c r="CS35" s="262" t="str">
        <f ca="true">+IF(OFFSET('Sanitation Data'!$E$31,0,10*ROW('Sanitation Data'!E29))="","",OFFSET('Sanitation Data'!$E$31,0,10*ROW('Sanitation Data'!E29)))</f>
        <v/>
      </c>
      <c r="CT35" s="262" t="str">
        <f ca="true">+IF(OFFSET('Sanitation Data'!$E$32,0,10*ROW('Sanitation Data'!E29))="","",OFFSET('Sanitation Data'!$E$32,0,10*ROW('Sanitation Data'!E29)))</f>
        <v/>
      </c>
      <c r="CU35" s="262" t="str">
        <f ca="true">+IF(OFFSET('Sanitation Data'!$F$28,0,10*ROW('Sanitation Data'!F29))="","",OFFSET('Sanitation Data'!$F$28,0,10*ROW('Sanitation Data'!F29)))</f>
        <v/>
      </c>
      <c r="CV35" s="262" t="str">
        <f ca="true">+IF(OFFSET('Sanitation Data'!$F$29,0,10*ROW('Sanitation Data'!F29))="","",OFFSET('Sanitation Data'!$F$29,0,10*ROW('Sanitation Data'!F29)))</f>
        <v/>
      </c>
      <c r="CW35" s="262" t="str">
        <f ca="true">+IF(OFFSET('Sanitation Data'!$F$30,0,10*ROW('Sanitation Data'!F29))="","",OFFSET('Sanitation Data'!$F$30,0,10*ROW('Sanitation Data'!F29)))</f>
        <v/>
      </c>
      <c r="CX35" s="262" t="str">
        <f ca="true">+IF(OFFSET('Sanitation Data'!$F$31,0,10*ROW('Sanitation Data'!F29))="","",OFFSET('Sanitation Data'!$F$31,0,10*ROW('Sanitation Data'!F29)))</f>
        <v/>
      </c>
      <c r="CY35" s="262" t="str">
        <f ca="true">+IF(OFFSET('Sanitation Data'!$F$32,0,10*ROW('Sanitation Data'!F29))="","",OFFSET('Sanitation Data'!$F$32,0,10*ROW('Sanitation Data'!F29)))</f>
        <v/>
      </c>
      <c r="CZ35" s="262" t="str">
        <f ca="true">+IF(OFFSET('Sanitation Data'!$G$28,0,10*ROW('Sanitation Data'!G29))="","",OFFSET('Sanitation Data'!$G$28,0,10*ROW('Sanitation Data'!G29)))</f>
        <v/>
      </c>
      <c r="DA35" s="262" t="str">
        <f ca="true">+IF(OFFSET('Sanitation Data'!$G$29,0,10*ROW('Sanitation Data'!G29))="","",OFFSET('Sanitation Data'!$G$29,0,10*ROW('Sanitation Data'!G29)))</f>
        <v/>
      </c>
      <c r="DB35" s="262" t="str">
        <f ca="true">+IF(OFFSET('Sanitation Data'!$G$30,0,10*ROW('Sanitation Data'!G29))="","",OFFSET('Sanitation Data'!$G$30,0,10*ROW('Sanitation Data'!G29)))</f>
        <v/>
      </c>
      <c r="DC35" s="262" t="str">
        <f ca="true">+IF(OFFSET('Sanitation Data'!$G$31,0,10*ROW('Sanitation Data'!G29))="","",OFFSET('Sanitation Data'!$G$31,0,10*ROW('Sanitation Data'!G29)))</f>
        <v/>
      </c>
      <c r="DD35" s="262" t="str">
        <f ca="true">+IF(OFFSET('Sanitation Data'!$G$32,0,10*ROW('Sanitation Data'!G29))="","",OFFSET('Sanitation Data'!$G$32,0,10*ROW('Sanitation Data'!G29)))</f>
        <v/>
      </c>
      <c r="DE35" s="262" t="str">
        <f ca="true">+IF(OFFSET('Sanitation Data'!$H$28,0,10*ROW('Sanitation Data'!H29))="","",OFFSET('Sanitation Data'!$H$28,0,10*ROW('Sanitation Data'!H29)))</f>
        <v/>
      </c>
      <c r="DF35" s="262" t="str">
        <f ca="true">+IF(OFFSET('Sanitation Data'!$H$29,0,10*ROW('Sanitation Data'!H29))="","",OFFSET('Sanitation Data'!$H$29,0,10*ROW('Sanitation Data'!H29)))</f>
        <v/>
      </c>
      <c r="DG35" s="262" t="str">
        <f ca="true">+IF(OFFSET('Sanitation Data'!$H$30,0,10*ROW('Sanitation Data'!H29))="","",OFFSET('Sanitation Data'!$H$30,0,10*ROW('Sanitation Data'!H29)))</f>
        <v/>
      </c>
      <c r="DH35" s="262" t="str">
        <f ca="true">+IF(OFFSET('Sanitation Data'!$H$31,0,10*ROW('Sanitation Data'!H29))="","",OFFSET('Sanitation Data'!$H$31,0,10*ROW('Sanitation Data'!H29)))</f>
        <v/>
      </c>
      <c r="DI35" s="262" t="str">
        <f ca="true">+IF(OFFSET('Sanitation Data'!$H$32,0,10*ROW('Sanitation Data'!H29))="","",OFFSET('Sanitation Data'!$H$32,0,10*ROW('Sanitation Data'!H29)))</f>
        <v/>
      </c>
      <c r="DJ35" s="262" t="str">
        <f ca="true">+IF(OFFSET('Sanitation Data'!$I$28,0,10*ROW('Sanitation Data'!I29))="","",OFFSET('Sanitation Data'!$I$28,0,10*ROW('Sanitation Data'!I29)))</f>
        <v/>
      </c>
      <c r="DK35" s="262" t="str">
        <f ca="true">+IF(OFFSET('Sanitation Data'!$I$29,0,10*ROW('Sanitation Data'!I29))="","",OFFSET('Sanitation Data'!$I$29,0,10*ROW('Sanitation Data'!I29)))</f>
        <v/>
      </c>
      <c r="DL35" s="262" t="str">
        <f ca="true">+IF(OFFSET('Sanitation Data'!$I$30,0,10*ROW('Sanitation Data'!I29))="","",OFFSET('Sanitation Data'!$I$30,0,10*ROW('Sanitation Data'!I29)))</f>
        <v/>
      </c>
      <c r="DM35" s="262" t="str">
        <f ca="true">+IF(OFFSET('Sanitation Data'!$I$31,0,10*ROW('Sanitation Data'!I29))="","",OFFSET('Sanitation Data'!$I$31,0,10*ROW('Sanitation Data'!I29)))</f>
        <v/>
      </c>
      <c r="DN35" s="262" t="str">
        <f ca="true">+IF(OFFSET('Sanitation Data'!$I$32,0,10*ROW('Sanitation Data'!I29))="","",OFFSET('Sanitation Data'!$I$32,0,10*ROW('Sanitation Data'!I29)))</f>
        <v/>
      </c>
      <c r="DO35" s="262" t="str">
        <f ca="true">+IF(OFFSET('Hygiene Data'!$D$11,0,10*ROW('Hygiene Data'!D29))="","",OFFSET('Hygiene Data'!$D$11,0,10*ROW('Hygiene Data'!D29)))</f>
        <v/>
      </c>
      <c r="DP35" s="262" t="str">
        <f ca="true">+IF(OFFSET('Hygiene Data'!$D$12,0,10*ROW('Hygiene Data'!D29))="","",OFFSET('Hygiene Data'!$D$12,0,10*ROW('Hygiene Data'!D29)))</f>
        <v/>
      </c>
      <c r="DQ35" s="262" t="str">
        <f ca="true">+IF(OFFSET('Hygiene Data'!$D$13,0,10*ROW('Hygiene Data'!D29))="","",OFFSET('Hygiene Data'!$D$13,0,10*ROW('Hygiene Data'!D29)))</f>
        <v/>
      </c>
      <c r="DR35" s="262" t="str">
        <f ca="true">+IF(OFFSET('Hygiene Data'!$E$11,0,10*ROW('Hygiene Data'!E29))="","",OFFSET('Hygiene Data'!$E$11,0,10*ROW('Hygiene Data'!E29)))</f>
        <v/>
      </c>
      <c r="DS35" s="262" t="str">
        <f ca="true">+IF(OFFSET('Hygiene Data'!$E$12,0,10*ROW('Hygiene Data'!E29))="","",OFFSET('Hygiene Data'!$E$12,0,10*ROW('Hygiene Data'!E29)))</f>
        <v/>
      </c>
      <c r="DT35" s="262" t="str">
        <f ca="true">+IF(OFFSET('Hygiene Data'!$E$13,0,10*ROW('Hygiene Data'!E29))="","",OFFSET('Hygiene Data'!$E$13,0,10*ROW('Hygiene Data'!E29)))</f>
        <v/>
      </c>
      <c r="DU35" s="262" t="str">
        <f ca="true">+IF(OFFSET('Hygiene Data'!$F$11,0,10*ROW('Hygiene Data'!F29))="","",OFFSET('Hygiene Data'!$F$11,0,10*ROW('Hygiene Data'!F29)))</f>
        <v/>
      </c>
      <c r="DV35" s="262" t="str">
        <f ca="true">+IF(OFFSET('Hygiene Data'!$F$12,0,10*ROW('Hygiene Data'!F29))="","",OFFSET('Hygiene Data'!$F$12,0,10*ROW('Hygiene Data'!F29)))</f>
        <v/>
      </c>
      <c r="DW35" s="262" t="str">
        <f ca="true">+IF(OFFSET('Hygiene Data'!$F$13,0,10*ROW('Hygiene Data'!F29))="","",OFFSET('Hygiene Data'!$F$13,0,10*ROW('Hygiene Data'!F29)))</f>
        <v/>
      </c>
      <c r="DX35" s="262" t="str">
        <f ca="true">+IF(OFFSET('Hygiene Data'!$G$11,0,10*ROW('Hygiene Data'!G29))="","",OFFSET('Hygiene Data'!$G$11,0,10*ROW('Hygiene Data'!G29)))</f>
        <v/>
      </c>
      <c r="DY35" s="262" t="str">
        <f ca="true">+IF(OFFSET('Hygiene Data'!$G$12,0,10*ROW('Hygiene Data'!G29))="","",OFFSET('Hygiene Data'!$G$12,0,10*ROW('Hygiene Data'!G29)))</f>
        <v/>
      </c>
      <c r="DZ35" s="262" t="str">
        <f ca="true">+IF(OFFSET('Hygiene Data'!$G$13,0,10*ROW('Hygiene Data'!G29))="","",OFFSET('Hygiene Data'!$G$13,0,10*ROW('Hygiene Data'!G29)))</f>
        <v/>
      </c>
      <c r="EA35" s="262" t="str">
        <f ca="true">+IF(OFFSET('Hygiene Data'!$H$11,0,10*ROW('Hygiene Data'!H29))="","",OFFSET('Hygiene Data'!$H$11,0,10*ROW('Hygiene Data'!H29)))</f>
        <v/>
      </c>
      <c r="EB35" s="262" t="str">
        <f ca="true">+IF(OFFSET('Hygiene Data'!$H$12,0,10*ROW('Hygiene Data'!H29))="","",OFFSET('Hygiene Data'!$H$12,0,10*ROW('Hygiene Data'!H29)))</f>
        <v/>
      </c>
      <c r="EC35" s="262" t="str">
        <f ca="true">+IF(OFFSET('Hygiene Data'!$H$13,0,10*ROW('Hygiene Data'!H29))="","",OFFSET('Hygiene Data'!$H$13,0,10*ROW('Hygiene Data'!H29)))</f>
        <v/>
      </c>
      <c r="ED35" s="262" t="str">
        <f ca="true">+IF(OFFSET('Hygiene Data'!$I$11,0,10*ROW('Hygiene Data'!I29))="","",OFFSET('Hygiene Data'!$I$11,0,10*ROW('Hygiene Data'!I29)))</f>
        <v/>
      </c>
      <c r="EE35" s="262" t="str">
        <f ca="true">+IF(OFFSET('Hygiene Data'!$I$12,0,10*ROW('Hygiene Data'!I29))="","",OFFSET('Hygiene Data'!$I$12,0,10*ROW('Hygiene Data'!I29)))</f>
        <v/>
      </c>
      <c r="EF35" s="262"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18"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2"/>
      <c r="BS36" s="262" t="str">
        <f ca="true">+IF(OFFSET('Water Data'!$D$27,0,10*ROW('Water Data'!D30))="","",OFFSET('Water Data'!$D$27,0,10*ROW('Water Data'!D30)))</f>
        <v/>
      </c>
      <c r="BT36" s="262" t="str">
        <f ca="true">+IF(OFFSET('Water Data'!$D$28,0,10*ROW('Water Data'!D30))="","",OFFSET('Water Data'!$D$28,0,10*ROW('Water Data'!D30)))</f>
        <v/>
      </c>
      <c r="BU36" s="262" t="str">
        <f ca="true">+IF(OFFSET('Water Data'!$D$29,0,10*ROW('Water Data'!D30))="","",OFFSET('Water Data'!$D$29,0,10*ROW('Water Data'!D30)))</f>
        <v/>
      </c>
      <c r="BV36" s="262" t="str">
        <f ca="true">+IF(OFFSET('Water Data'!$E$27,0,10*ROW('Water Data'!E30))="","",OFFSET('Water Data'!$E$27,0,10*ROW('Water Data'!E30)))</f>
        <v/>
      </c>
      <c r="BW36" s="262" t="str">
        <f ca="true">+IF(OFFSET('Water Data'!$E$28,0,10*ROW('Water Data'!E30))="","",OFFSET('Water Data'!$E$28,0,10*ROW('Water Data'!E30)))</f>
        <v/>
      </c>
      <c r="BX36" s="262" t="str">
        <f ca="true">+IF(OFFSET('Water Data'!$E$29,0,10*ROW('Water Data'!E30))="","",OFFSET('Water Data'!$E$29,0,10*ROW('Water Data'!E30)))</f>
        <v/>
      </c>
      <c r="BY36" s="262" t="str">
        <f ca="true">+IF(OFFSET('Water Data'!$F$27,0,10*ROW('Water Data'!F30))="","",OFFSET('Water Data'!$F$27,0,10*ROW('Water Data'!F30)))</f>
        <v/>
      </c>
      <c r="BZ36" s="262" t="str">
        <f ca="true">+IF(OFFSET('Water Data'!$F$28,0,10*ROW('Water Data'!F30))="","",OFFSET('Water Data'!$F$28,0,10*ROW('Water Data'!F30)))</f>
        <v/>
      </c>
      <c r="CA36" s="262" t="str">
        <f ca="true">+IF(OFFSET('Water Data'!$F$29,0,10*ROW('Water Data'!F30))="","",OFFSET('Water Data'!$F$29,0,10*ROW('Water Data'!F30)))</f>
        <v/>
      </c>
      <c r="CB36" s="262" t="str">
        <f ca="true">+IF(OFFSET('Water Data'!$G$27,0,10*ROW('Water Data'!G30))="","",OFFSET('Water Data'!$G$27,0,10*ROW('Water Data'!G30)))</f>
        <v/>
      </c>
      <c r="CC36" s="262" t="str">
        <f ca="true">+IF(OFFSET('Water Data'!$G$28,0,10*ROW('Water Data'!G30))="","",OFFSET('Water Data'!$G$28,0,10*ROW('Water Data'!G30)))</f>
        <v/>
      </c>
      <c r="CD36" s="262" t="str">
        <f ca="true">+IF(OFFSET('Water Data'!$G$29,0,10*ROW('Water Data'!G30))="","",OFFSET('Water Data'!$G$29,0,10*ROW('Water Data'!G30)))</f>
        <v/>
      </c>
      <c r="CE36" s="262" t="str">
        <f ca="true">+IF(OFFSET('Water Data'!$H$27,0,10*ROW('Water Data'!H30))="","",OFFSET('Water Data'!$H$27,0,10*ROW('Water Data'!H30)))</f>
        <v/>
      </c>
      <c r="CF36" s="262" t="str">
        <f ca="true">+IF(OFFSET('Water Data'!$H$28,0,10*ROW('Water Data'!H30))="","",OFFSET('Water Data'!$H$28,0,10*ROW('Water Data'!H30)))</f>
        <v/>
      </c>
      <c r="CG36" s="262" t="str">
        <f ca="true">+IF(OFFSET('Water Data'!$H$29,0,10*ROW('Water Data'!H30))="","",OFFSET('Water Data'!$H$29,0,10*ROW('Water Data'!H30)))</f>
        <v/>
      </c>
      <c r="CH36" s="262" t="str">
        <f ca="true">+IF(OFFSET('Water Data'!$I$27,0,10*ROW('Water Data'!I30))="","",OFFSET('Water Data'!$I$27,0,10*ROW('Water Data'!I30)))</f>
        <v/>
      </c>
      <c r="CI36" s="262" t="str">
        <f ca="true">+IF(OFFSET('Water Data'!$I$28,0,10*ROW('Water Data'!I30))="","",OFFSET('Water Data'!$I$28,0,10*ROW('Water Data'!I30)))</f>
        <v/>
      </c>
      <c r="CJ36" s="262" t="str">
        <f ca="true">+IF(OFFSET('Water Data'!$I$29,0,10*ROW('Water Data'!I30))="","",OFFSET('Water Data'!$I$29,0,10*ROW('Water Data'!I30)))</f>
        <v/>
      </c>
      <c r="CK36" s="262" t="str">
        <f ca="true">+IF(OFFSET('Sanitation Data'!$D$28,0,10*ROW('Sanitation Data'!D30))="","",OFFSET('Sanitation Data'!$D$28,0,10*ROW('Sanitation Data'!D30)))</f>
        <v/>
      </c>
      <c r="CL36" s="262" t="str">
        <f ca="true">+IF(OFFSET('Sanitation Data'!$D$29,0,10*ROW('Sanitation Data'!D30))="","",OFFSET('Sanitation Data'!$D$29,0,10*ROW('Sanitation Data'!D30)))</f>
        <v/>
      </c>
      <c r="CM36" s="262" t="str">
        <f ca="true">+IF(OFFSET('Sanitation Data'!$D$30,0,10*ROW('Sanitation Data'!D30))="","",OFFSET('Sanitation Data'!$D$30,0,10*ROW('Sanitation Data'!D30)))</f>
        <v/>
      </c>
      <c r="CN36" s="262" t="str">
        <f ca="true">+IF(OFFSET('Sanitation Data'!$D$31,0,10*ROW('Sanitation Data'!D30))="","",OFFSET('Sanitation Data'!$D$31,0,10*ROW('Sanitation Data'!D30)))</f>
        <v/>
      </c>
      <c r="CO36" s="262" t="str">
        <f ca="true">+IF(OFFSET('Sanitation Data'!$D$32,0,10*ROW('Sanitation Data'!D30))="","",OFFSET('Sanitation Data'!$D$32,0,10*ROW('Sanitation Data'!D30)))</f>
        <v/>
      </c>
      <c r="CP36" s="262" t="str">
        <f ca="true">+IF(OFFSET('Sanitation Data'!$E$28,0,10*ROW('Sanitation Data'!E30))="","",OFFSET('Sanitation Data'!$E$28,0,10*ROW('Sanitation Data'!E30)))</f>
        <v/>
      </c>
      <c r="CQ36" s="262" t="str">
        <f ca="true">+IF(OFFSET('Sanitation Data'!$E$29,0,10*ROW('Sanitation Data'!E30))="","",OFFSET('Sanitation Data'!$E$29,0,10*ROW('Sanitation Data'!E30)))</f>
        <v/>
      </c>
      <c r="CR36" s="262" t="str">
        <f ca="true">+IF(OFFSET('Sanitation Data'!$E$30,0,10*ROW('Sanitation Data'!E30))="","",OFFSET('Sanitation Data'!$E$30,0,10*ROW('Sanitation Data'!E30)))</f>
        <v/>
      </c>
      <c r="CS36" s="262" t="str">
        <f ca="true">+IF(OFFSET('Sanitation Data'!$E$31,0,10*ROW('Sanitation Data'!E30))="","",OFFSET('Sanitation Data'!$E$31,0,10*ROW('Sanitation Data'!E30)))</f>
        <v/>
      </c>
      <c r="CT36" s="262" t="str">
        <f ca="true">+IF(OFFSET('Sanitation Data'!$E$32,0,10*ROW('Sanitation Data'!E30))="","",OFFSET('Sanitation Data'!$E$32,0,10*ROW('Sanitation Data'!E30)))</f>
        <v/>
      </c>
      <c r="CU36" s="262" t="str">
        <f ca="true">+IF(OFFSET('Sanitation Data'!$F$28,0,10*ROW('Sanitation Data'!F30))="","",OFFSET('Sanitation Data'!$F$28,0,10*ROW('Sanitation Data'!F30)))</f>
        <v/>
      </c>
      <c r="CV36" s="262" t="str">
        <f ca="true">+IF(OFFSET('Sanitation Data'!$F$29,0,10*ROW('Sanitation Data'!F30))="","",OFFSET('Sanitation Data'!$F$29,0,10*ROW('Sanitation Data'!F30)))</f>
        <v/>
      </c>
      <c r="CW36" s="262" t="str">
        <f ca="true">+IF(OFFSET('Sanitation Data'!$F$30,0,10*ROW('Sanitation Data'!F30))="","",OFFSET('Sanitation Data'!$F$30,0,10*ROW('Sanitation Data'!F30)))</f>
        <v/>
      </c>
      <c r="CX36" s="262" t="str">
        <f ca="true">+IF(OFFSET('Sanitation Data'!$F$31,0,10*ROW('Sanitation Data'!F30))="","",OFFSET('Sanitation Data'!$F$31,0,10*ROW('Sanitation Data'!F30)))</f>
        <v/>
      </c>
      <c r="CY36" s="262" t="str">
        <f ca="true">+IF(OFFSET('Sanitation Data'!$F$32,0,10*ROW('Sanitation Data'!F30))="","",OFFSET('Sanitation Data'!$F$32,0,10*ROW('Sanitation Data'!F30)))</f>
        <v/>
      </c>
      <c r="CZ36" s="262" t="str">
        <f ca="true">+IF(OFFSET('Sanitation Data'!$G$28,0,10*ROW('Sanitation Data'!G30))="","",OFFSET('Sanitation Data'!$G$28,0,10*ROW('Sanitation Data'!G30)))</f>
        <v/>
      </c>
      <c r="DA36" s="262" t="str">
        <f ca="true">+IF(OFFSET('Sanitation Data'!$G$29,0,10*ROW('Sanitation Data'!G30))="","",OFFSET('Sanitation Data'!$G$29,0,10*ROW('Sanitation Data'!G30)))</f>
        <v/>
      </c>
      <c r="DB36" s="262" t="str">
        <f ca="true">+IF(OFFSET('Sanitation Data'!$G$30,0,10*ROW('Sanitation Data'!G30))="","",OFFSET('Sanitation Data'!$G$30,0,10*ROW('Sanitation Data'!G30)))</f>
        <v/>
      </c>
      <c r="DC36" s="262" t="str">
        <f ca="true">+IF(OFFSET('Sanitation Data'!$G$31,0,10*ROW('Sanitation Data'!G30))="","",OFFSET('Sanitation Data'!$G$31,0,10*ROW('Sanitation Data'!G30)))</f>
        <v/>
      </c>
      <c r="DD36" s="262" t="str">
        <f ca="true">+IF(OFFSET('Sanitation Data'!$G$32,0,10*ROW('Sanitation Data'!G30))="","",OFFSET('Sanitation Data'!$G$32,0,10*ROW('Sanitation Data'!G30)))</f>
        <v/>
      </c>
      <c r="DE36" s="262" t="str">
        <f ca="true">+IF(OFFSET('Sanitation Data'!$H$28,0,10*ROW('Sanitation Data'!H30))="","",OFFSET('Sanitation Data'!$H$28,0,10*ROW('Sanitation Data'!H30)))</f>
        <v/>
      </c>
      <c r="DF36" s="262" t="str">
        <f ca="true">+IF(OFFSET('Sanitation Data'!$H$29,0,10*ROW('Sanitation Data'!H30))="","",OFFSET('Sanitation Data'!$H$29,0,10*ROW('Sanitation Data'!H30)))</f>
        <v/>
      </c>
      <c r="DG36" s="262" t="str">
        <f ca="true">+IF(OFFSET('Sanitation Data'!$H$30,0,10*ROW('Sanitation Data'!H30))="","",OFFSET('Sanitation Data'!$H$30,0,10*ROW('Sanitation Data'!H30)))</f>
        <v/>
      </c>
      <c r="DH36" s="262" t="str">
        <f ca="true">+IF(OFFSET('Sanitation Data'!$H$31,0,10*ROW('Sanitation Data'!H30))="","",OFFSET('Sanitation Data'!$H$31,0,10*ROW('Sanitation Data'!H30)))</f>
        <v/>
      </c>
      <c r="DI36" s="262" t="str">
        <f ca="true">+IF(OFFSET('Sanitation Data'!$H$32,0,10*ROW('Sanitation Data'!H30))="","",OFFSET('Sanitation Data'!$H$32,0,10*ROW('Sanitation Data'!H30)))</f>
        <v/>
      </c>
      <c r="DJ36" s="262" t="str">
        <f ca="true">+IF(OFFSET('Sanitation Data'!$I$28,0,10*ROW('Sanitation Data'!I30))="","",OFFSET('Sanitation Data'!$I$28,0,10*ROW('Sanitation Data'!I30)))</f>
        <v/>
      </c>
      <c r="DK36" s="262" t="str">
        <f ca="true">+IF(OFFSET('Sanitation Data'!$I$29,0,10*ROW('Sanitation Data'!I30))="","",OFFSET('Sanitation Data'!$I$29,0,10*ROW('Sanitation Data'!I30)))</f>
        <v/>
      </c>
      <c r="DL36" s="262" t="str">
        <f ca="true">+IF(OFFSET('Sanitation Data'!$I$30,0,10*ROW('Sanitation Data'!I30))="","",OFFSET('Sanitation Data'!$I$30,0,10*ROW('Sanitation Data'!I30)))</f>
        <v/>
      </c>
      <c r="DM36" s="262" t="str">
        <f ca="true">+IF(OFFSET('Sanitation Data'!$I$31,0,10*ROW('Sanitation Data'!I30))="","",OFFSET('Sanitation Data'!$I$31,0,10*ROW('Sanitation Data'!I30)))</f>
        <v/>
      </c>
      <c r="DN36" s="262" t="str">
        <f ca="true">+IF(OFFSET('Sanitation Data'!$I$32,0,10*ROW('Sanitation Data'!I30))="","",OFFSET('Sanitation Data'!$I$32,0,10*ROW('Sanitation Data'!I30)))</f>
        <v/>
      </c>
      <c r="DO36" s="262" t="str">
        <f ca="true">+IF(OFFSET('Hygiene Data'!$D$11,0,10*ROW('Hygiene Data'!D30))="","",OFFSET('Hygiene Data'!$D$11,0,10*ROW('Hygiene Data'!D30)))</f>
        <v/>
      </c>
      <c r="DP36" s="262" t="str">
        <f ca="true">+IF(OFFSET('Hygiene Data'!$D$12,0,10*ROW('Hygiene Data'!D30))="","",OFFSET('Hygiene Data'!$D$12,0,10*ROW('Hygiene Data'!D30)))</f>
        <v/>
      </c>
      <c r="DQ36" s="262" t="str">
        <f ca="true">+IF(OFFSET('Hygiene Data'!$D$13,0,10*ROW('Hygiene Data'!D30))="","",OFFSET('Hygiene Data'!$D$13,0,10*ROW('Hygiene Data'!D30)))</f>
        <v/>
      </c>
      <c r="DR36" s="262" t="str">
        <f ca="true">+IF(OFFSET('Hygiene Data'!$E$11,0,10*ROW('Hygiene Data'!E30))="","",OFFSET('Hygiene Data'!$E$11,0,10*ROW('Hygiene Data'!E30)))</f>
        <v/>
      </c>
      <c r="DS36" s="262" t="str">
        <f ca="true">+IF(OFFSET('Hygiene Data'!$E$12,0,10*ROW('Hygiene Data'!E30))="","",OFFSET('Hygiene Data'!$E$12,0,10*ROW('Hygiene Data'!E30)))</f>
        <v/>
      </c>
      <c r="DT36" s="262" t="str">
        <f ca="true">+IF(OFFSET('Hygiene Data'!$E$13,0,10*ROW('Hygiene Data'!E30))="","",OFFSET('Hygiene Data'!$E$13,0,10*ROW('Hygiene Data'!E30)))</f>
        <v/>
      </c>
      <c r="DU36" s="262" t="str">
        <f ca="true">+IF(OFFSET('Hygiene Data'!$F$11,0,10*ROW('Hygiene Data'!F30))="","",OFFSET('Hygiene Data'!$F$11,0,10*ROW('Hygiene Data'!F30)))</f>
        <v/>
      </c>
      <c r="DV36" s="262" t="str">
        <f ca="true">+IF(OFFSET('Hygiene Data'!$F$12,0,10*ROW('Hygiene Data'!F30))="","",OFFSET('Hygiene Data'!$F$12,0,10*ROW('Hygiene Data'!F30)))</f>
        <v/>
      </c>
      <c r="DW36" s="262" t="str">
        <f ca="true">+IF(OFFSET('Hygiene Data'!$F$13,0,10*ROW('Hygiene Data'!F30))="","",OFFSET('Hygiene Data'!$F$13,0,10*ROW('Hygiene Data'!F30)))</f>
        <v/>
      </c>
      <c r="DX36" s="262" t="str">
        <f ca="true">+IF(OFFSET('Hygiene Data'!$G$11,0,10*ROW('Hygiene Data'!G30))="","",OFFSET('Hygiene Data'!$G$11,0,10*ROW('Hygiene Data'!G30)))</f>
        <v/>
      </c>
      <c r="DY36" s="262" t="str">
        <f ca="true">+IF(OFFSET('Hygiene Data'!$G$12,0,10*ROW('Hygiene Data'!G30))="","",OFFSET('Hygiene Data'!$G$12,0,10*ROW('Hygiene Data'!G30)))</f>
        <v/>
      </c>
      <c r="DZ36" s="262" t="str">
        <f ca="true">+IF(OFFSET('Hygiene Data'!$G$13,0,10*ROW('Hygiene Data'!G30))="","",OFFSET('Hygiene Data'!$G$13,0,10*ROW('Hygiene Data'!G30)))</f>
        <v/>
      </c>
      <c r="EA36" s="262" t="str">
        <f ca="true">+IF(OFFSET('Hygiene Data'!$H$11,0,10*ROW('Hygiene Data'!H30))="","",OFFSET('Hygiene Data'!$H$11,0,10*ROW('Hygiene Data'!H30)))</f>
        <v/>
      </c>
      <c r="EB36" s="262" t="str">
        <f ca="true">+IF(OFFSET('Hygiene Data'!$H$12,0,10*ROW('Hygiene Data'!H30))="","",OFFSET('Hygiene Data'!$H$12,0,10*ROW('Hygiene Data'!H30)))</f>
        <v/>
      </c>
      <c r="EC36" s="262" t="str">
        <f ca="true">+IF(OFFSET('Hygiene Data'!$H$13,0,10*ROW('Hygiene Data'!H30))="","",OFFSET('Hygiene Data'!$H$13,0,10*ROW('Hygiene Data'!H30)))</f>
        <v/>
      </c>
      <c r="ED36" s="262" t="str">
        <f ca="true">+IF(OFFSET('Hygiene Data'!$I$11,0,10*ROW('Hygiene Data'!I30))="","",OFFSET('Hygiene Data'!$I$11,0,10*ROW('Hygiene Data'!I30)))</f>
        <v/>
      </c>
      <c r="EE36" s="262" t="str">
        <f ca="true">+IF(OFFSET('Hygiene Data'!$I$12,0,10*ROW('Hygiene Data'!I30))="","",OFFSET('Hygiene Data'!$I$12,0,10*ROW('Hygiene Data'!I30)))</f>
        <v/>
      </c>
      <c r="EF36" s="262"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18"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2"/>
      <c r="BS37" s="262" t="str">
        <f ca="true">+IF(OFFSET('Water Data'!$D$27,0,10*ROW('Water Data'!D31))="","",OFFSET('Water Data'!$D$27,0,10*ROW('Water Data'!D31)))</f>
        <v/>
      </c>
      <c r="BT37" s="262" t="str">
        <f ca="true">+IF(OFFSET('Water Data'!$D$28,0,10*ROW('Water Data'!D31))="","",OFFSET('Water Data'!$D$28,0,10*ROW('Water Data'!D31)))</f>
        <v/>
      </c>
      <c r="BU37" s="262" t="str">
        <f ca="true">+IF(OFFSET('Water Data'!$D$29,0,10*ROW('Water Data'!D31))="","",OFFSET('Water Data'!$D$29,0,10*ROW('Water Data'!D31)))</f>
        <v/>
      </c>
      <c r="BV37" s="262" t="str">
        <f ca="true">+IF(OFFSET('Water Data'!$E$27,0,10*ROW('Water Data'!E31))="","",OFFSET('Water Data'!$E$27,0,10*ROW('Water Data'!E31)))</f>
        <v/>
      </c>
      <c r="BW37" s="262" t="str">
        <f ca="true">+IF(OFFSET('Water Data'!$E$28,0,10*ROW('Water Data'!E31))="","",OFFSET('Water Data'!$E$28,0,10*ROW('Water Data'!E31)))</f>
        <v/>
      </c>
      <c r="BX37" s="262" t="str">
        <f ca="true">+IF(OFFSET('Water Data'!$E$29,0,10*ROW('Water Data'!E31))="","",OFFSET('Water Data'!$E$29,0,10*ROW('Water Data'!E31)))</f>
        <v/>
      </c>
      <c r="BY37" s="262" t="str">
        <f ca="true">+IF(OFFSET('Water Data'!$F$27,0,10*ROW('Water Data'!F31))="","",OFFSET('Water Data'!$F$27,0,10*ROW('Water Data'!F31)))</f>
        <v/>
      </c>
      <c r="BZ37" s="262" t="str">
        <f ca="true">+IF(OFFSET('Water Data'!$F$28,0,10*ROW('Water Data'!F31))="","",OFFSET('Water Data'!$F$28,0,10*ROW('Water Data'!F31)))</f>
        <v/>
      </c>
      <c r="CA37" s="262" t="str">
        <f ca="true">+IF(OFFSET('Water Data'!$F$29,0,10*ROW('Water Data'!F31))="","",OFFSET('Water Data'!$F$29,0,10*ROW('Water Data'!F31)))</f>
        <v/>
      </c>
      <c r="CB37" s="262" t="str">
        <f ca="true">+IF(OFFSET('Water Data'!$G$27,0,10*ROW('Water Data'!G31))="","",OFFSET('Water Data'!$G$27,0,10*ROW('Water Data'!G31)))</f>
        <v/>
      </c>
      <c r="CC37" s="262" t="str">
        <f ca="true">+IF(OFFSET('Water Data'!$G$28,0,10*ROW('Water Data'!G31))="","",OFFSET('Water Data'!$G$28,0,10*ROW('Water Data'!G31)))</f>
        <v/>
      </c>
      <c r="CD37" s="262" t="str">
        <f ca="true">+IF(OFFSET('Water Data'!$G$29,0,10*ROW('Water Data'!G31))="","",OFFSET('Water Data'!$G$29,0,10*ROW('Water Data'!G31)))</f>
        <v/>
      </c>
      <c r="CE37" s="262" t="str">
        <f ca="true">+IF(OFFSET('Water Data'!$H$27,0,10*ROW('Water Data'!H31))="","",OFFSET('Water Data'!$H$27,0,10*ROW('Water Data'!H31)))</f>
        <v/>
      </c>
      <c r="CF37" s="262" t="str">
        <f ca="true">+IF(OFFSET('Water Data'!$H$28,0,10*ROW('Water Data'!H31))="","",OFFSET('Water Data'!$H$28,0,10*ROW('Water Data'!H31)))</f>
        <v/>
      </c>
      <c r="CG37" s="262" t="str">
        <f ca="true">+IF(OFFSET('Water Data'!$H$29,0,10*ROW('Water Data'!H31))="","",OFFSET('Water Data'!$H$29,0,10*ROW('Water Data'!H31)))</f>
        <v/>
      </c>
      <c r="CH37" s="262" t="str">
        <f ca="true">+IF(OFFSET('Water Data'!$I$27,0,10*ROW('Water Data'!I31))="","",OFFSET('Water Data'!$I$27,0,10*ROW('Water Data'!I31)))</f>
        <v/>
      </c>
      <c r="CI37" s="262" t="str">
        <f ca="true">+IF(OFFSET('Water Data'!$I$28,0,10*ROW('Water Data'!I31))="","",OFFSET('Water Data'!$I$28,0,10*ROW('Water Data'!I31)))</f>
        <v/>
      </c>
      <c r="CJ37" s="262" t="str">
        <f ca="true">+IF(OFFSET('Water Data'!$I$29,0,10*ROW('Water Data'!I31))="","",OFFSET('Water Data'!$I$29,0,10*ROW('Water Data'!I31)))</f>
        <v/>
      </c>
      <c r="CK37" s="262" t="str">
        <f ca="true">+IF(OFFSET('Sanitation Data'!$D$28,0,10*ROW('Sanitation Data'!D31))="","",OFFSET('Sanitation Data'!$D$28,0,10*ROW('Sanitation Data'!D31)))</f>
        <v/>
      </c>
      <c r="CL37" s="262" t="str">
        <f ca="true">+IF(OFFSET('Sanitation Data'!$D$29,0,10*ROW('Sanitation Data'!D31))="","",OFFSET('Sanitation Data'!$D$29,0,10*ROW('Sanitation Data'!D31)))</f>
        <v/>
      </c>
      <c r="CM37" s="262" t="str">
        <f ca="true">+IF(OFFSET('Sanitation Data'!$D$30,0,10*ROW('Sanitation Data'!D31))="","",OFFSET('Sanitation Data'!$D$30,0,10*ROW('Sanitation Data'!D31)))</f>
        <v/>
      </c>
      <c r="CN37" s="262" t="str">
        <f ca="true">+IF(OFFSET('Sanitation Data'!$D$31,0,10*ROW('Sanitation Data'!D31))="","",OFFSET('Sanitation Data'!$D$31,0,10*ROW('Sanitation Data'!D31)))</f>
        <v/>
      </c>
      <c r="CO37" s="262" t="str">
        <f ca="true">+IF(OFFSET('Sanitation Data'!$D$32,0,10*ROW('Sanitation Data'!D31))="","",OFFSET('Sanitation Data'!$D$32,0,10*ROW('Sanitation Data'!D31)))</f>
        <v/>
      </c>
      <c r="CP37" s="262" t="str">
        <f ca="true">+IF(OFFSET('Sanitation Data'!$E$28,0,10*ROW('Sanitation Data'!E31))="","",OFFSET('Sanitation Data'!$E$28,0,10*ROW('Sanitation Data'!E31)))</f>
        <v/>
      </c>
      <c r="CQ37" s="262" t="str">
        <f ca="true">+IF(OFFSET('Sanitation Data'!$E$29,0,10*ROW('Sanitation Data'!E31))="","",OFFSET('Sanitation Data'!$E$29,0,10*ROW('Sanitation Data'!E31)))</f>
        <v/>
      </c>
      <c r="CR37" s="262" t="str">
        <f ca="true">+IF(OFFSET('Sanitation Data'!$E$30,0,10*ROW('Sanitation Data'!E31))="","",OFFSET('Sanitation Data'!$E$30,0,10*ROW('Sanitation Data'!E31)))</f>
        <v/>
      </c>
      <c r="CS37" s="262" t="str">
        <f ca="true">+IF(OFFSET('Sanitation Data'!$E$31,0,10*ROW('Sanitation Data'!E31))="","",OFFSET('Sanitation Data'!$E$31,0,10*ROW('Sanitation Data'!E31)))</f>
        <v/>
      </c>
      <c r="CT37" s="262" t="str">
        <f ca="true">+IF(OFFSET('Sanitation Data'!$E$32,0,10*ROW('Sanitation Data'!E31))="","",OFFSET('Sanitation Data'!$E$32,0,10*ROW('Sanitation Data'!E31)))</f>
        <v/>
      </c>
      <c r="CU37" s="262" t="str">
        <f ca="true">+IF(OFFSET('Sanitation Data'!$F$28,0,10*ROW('Sanitation Data'!F31))="","",OFFSET('Sanitation Data'!$F$28,0,10*ROW('Sanitation Data'!F31)))</f>
        <v/>
      </c>
      <c r="CV37" s="262" t="str">
        <f ca="true">+IF(OFFSET('Sanitation Data'!$F$29,0,10*ROW('Sanitation Data'!F31))="","",OFFSET('Sanitation Data'!$F$29,0,10*ROW('Sanitation Data'!F31)))</f>
        <v/>
      </c>
      <c r="CW37" s="262" t="str">
        <f ca="true">+IF(OFFSET('Sanitation Data'!$F$30,0,10*ROW('Sanitation Data'!F31))="","",OFFSET('Sanitation Data'!$F$30,0,10*ROW('Sanitation Data'!F31)))</f>
        <v/>
      </c>
      <c r="CX37" s="262" t="str">
        <f ca="true">+IF(OFFSET('Sanitation Data'!$F$31,0,10*ROW('Sanitation Data'!F31))="","",OFFSET('Sanitation Data'!$F$31,0,10*ROW('Sanitation Data'!F31)))</f>
        <v/>
      </c>
      <c r="CY37" s="262" t="str">
        <f ca="true">+IF(OFFSET('Sanitation Data'!$F$32,0,10*ROW('Sanitation Data'!F31))="","",OFFSET('Sanitation Data'!$F$32,0,10*ROW('Sanitation Data'!F31)))</f>
        <v/>
      </c>
      <c r="CZ37" s="262" t="str">
        <f ca="true">+IF(OFFSET('Sanitation Data'!$G$28,0,10*ROW('Sanitation Data'!G31))="","",OFFSET('Sanitation Data'!$G$28,0,10*ROW('Sanitation Data'!G31)))</f>
        <v/>
      </c>
      <c r="DA37" s="262" t="str">
        <f ca="true">+IF(OFFSET('Sanitation Data'!$G$29,0,10*ROW('Sanitation Data'!G31))="","",OFFSET('Sanitation Data'!$G$29,0,10*ROW('Sanitation Data'!G31)))</f>
        <v/>
      </c>
      <c r="DB37" s="262" t="str">
        <f ca="true">+IF(OFFSET('Sanitation Data'!$G$30,0,10*ROW('Sanitation Data'!G31))="","",OFFSET('Sanitation Data'!$G$30,0,10*ROW('Sanitation Data'!G31)))</f>
        <v/>
      </c>
      <c r="DC37" s="262" t="str">
        <f ca="true">+IF(OFFSET('Sanitation Data'!$G$31,0,10*ROW('Sanitation Data'!G31))="","",OFFSET('Sanitation Data'!$G$31,0,10*ROW('Sanitation Data'!G31)))</f>
        <v/>
      </c>
      <c r="DD37" s="262" t="str">
        <f ca="true">+IF(OFFSET('Sanitation Data'!$G$32,0,10*ROW('Sanitation Data'!G31))="","",OFFSET('Sanitation Data'!$G$32,0,10*ROW('Sanitation Data'!G31)))</f>
        <v/>
      </c>
      <c r="DE37" s="262" t="str">
        <f ca="true">+IF(OFFSET('Sanitation Data'!$H$28,0,10*ROW('Sanitation Data'!H31))="","",OFFSET('Sanitation Data'!$H$28,0,10*ROW('Sanitation Data'!H31)))</f>
        <v/>
      </c>
      <c r="DF37" s="262" t="str">
        <f ca="true">+IF(OFFSET('Sanitation Data'!$H$29,0,10*ROW('Sanitation Data'!H31))="","",OFFSET('Sanitation Data'!$H$29,0,10*ROW('Sanitation Data'!H31)))</f>
        <v/>
      </c>
      <c r="DG37" s="262" t="str">
        <f ca="true">+IF(OFFSET('Sanitation Data'!$H$30,0,10*ROW('Sanitation Data'!H31))="","",OFFSET('Sanitation Data'!$H$30,0,10*ROW('Sanitation Data'!H31)))</f>
        <v/>
      </c>
      <c r="DH37" s="262" t="str">
        <f ca="true">+IF(OFFSET('Sanitation Data'!$H$31,0,10*ROW('Sanitation Data'!H31))="","",OFFSET('Sanitation Data'!$H$31,0,10*ROW('Sanitation Data'!H31)))</f>
        <v/>
      </c>
      <c r="DI37" s="262" t="str">
        <f ca="true">+IF(OFFSET('Sanitation Data'!$H$32,0,10*ROW('Sanitation Data'!H31))="","",OFFSET('Sanitation Data'!$H$32,0,10*ROW('Sanitation Data'!H31)))</f>
        <v/>
      </c>
      <c r="DJ37" s="262" t="str">
        <f ca="true">+IF(OFFSET('Sanitation Data'!$I$28,0,10*ROW('Sanitation Data'!I31))="","",OFFSET('Sanitation Data'!$I$28,0,10*ROW('Sanitation Data'!I31)))</f>
        <v/>
      </c>
      <c r="DK37" s="262" t="str">
        <f ca="true">+IF(OFFSET('Sanitation Data'!$I$29,0,10*ROW('Sanitation Data'!I31))="","",OFFSET('Sanitation Data'!$I$29,0,10*ROW('Sanitation Data'!I31)))</f>
        <v/>
      </c>
      <c r="DL37" s="262" t="str">
        <f ca="true">+IF(OFFSET('Sanitation Data'!$I$30,0,10*ROW('Sanitation Data'!I31))="","",OFFSET('Sanitation Data'!$I$30,0,10*ROW('Sanitation Data'!I31)))</f>
        <v/>
      </c>
      <c r="DM37" s="262" t="str">
        <f ca="true">+IF(OFFSET('Sanitation Data'!$I$31,0,10*ROW('Sanitation Data'!I31))="","",OFFSET('Sanitation Data'!$I$31,0,10*ROW('Sanitation Data'!I31)))</f>
        <v/>
      </c>
      <c r="DN37" s="262" t="str">
        <f ca="true">+IF(OFFSET('Sanitation Data'!$I$32,0,10*ROW('Sanitation Data'!I31))="","",OFFSET('Sanitation Data'!$I$32,0,10*ROW('Sanitation Data'!I31)))</f>
        <v/>
      </c>
      <c r="DO37" s="262" t="str">
        <f ca="true">+IF(OFFSET('Hygiene Data'!$D$11,0,10*ROW('Hygiene Data'!D31))="","",OFFSET('Hygiene Data'!$D$11,0,10*ROW('Hygiene Data'!D31)))</f>
        <v/>
      </c>
      <c r="DP37" s="262" t="str">
        <f ca="true">+IF(OFFSET('Hygiene Data'!$D$12,0,10*ROW('Hygiene Data'!D31))="","",OFFSET('Hygiene Data'!$D$12,0,10*ROW('Hygiene Data'!D31)))</f>
        <v/>
      </c>
      <c r="DQ37" s="262" t="str">
        <f ca="true">+IF(OFFSET('Hygiene Data'!$D$13,0,10*ROW('Hygiene Data'!D31))="","",OFFSET('Hygiene Data'!$D$13,0,10*ROW('Hygiene Data'!D31)))</f>
        <v/>
      </c>
      <c r="DR37" s="262" t="str">
        <f ca="true">+IF(OFFSET('Hygiene Data'!$E$11,0,10*ROW('Hygiene Data'!E31))="","",OFFSET('Hygiene Data'!$E$11,0,10*ROW('Hygiene Data'!E31)))</f>
        <v/>
      </c>
      <c r="DS37" s="262" t="str">
        <f ca="true">+IF(OFFSET('Hygiene Data'!$E$12,0,10*ROW('Hygiene Data'!E31))="","",OFFSET('Hygiene Data'!$E$12,0,10*ROW('Hygiene Data'!E31)))</f>
        <v/>
      </c>
      <c r="DT37" s="262" t="str">
        <f ca="true">+IF(OFFSET('Hygiene Data'!$E$13,0,10*ROW('Hygiene Data'!E31))="","",OFFSET('Hygiene Data'!$E$13,0,10*ROW('Hygiene Data'!E31)))</f>
        <v/>
      </c>
      <c r="DU37" s="262" t="str">
        <f ca="true">+IF(OFFSET('Hygiene Data'!$F$11,0,10*ROW('Hygiene Data'!F31))="","",OFFSET('Hygiene Data'!$F$11,0,10*ROW('Hygiene Data'!F31)))</f>
        <v/>
      </c>
      <c r="DV37" s="262" t="str">
        <f ca="true">+IF(OFFSET('Hygiene Data'!$F$12,0,10*ROW('Hygiene Data'!F31))="","",OFFSET('Hygiene Data'!$F$12,0,10*ROW('Hygiene Data'!F31)))</f>
        <v/>
      </c>
      <c r="DW37" s="262" t="str">
        <f ca="true">+IF(OFFSET('Hygiene Data'!$F$13,0,10*ROW('Hygiene Data'!F31))="","",OFFSET('Hygiene Data'!$F$13,0,10*ROW('Hygiene Data'!F31)))</f>
        <v/>
      </c>
      <c r="DX37" s="262" t="str">
        <f ca="true">+IF(OFFSET('Hygiene Data'!$G$11,0,10*ROW('Hygiene Data'!G31))="","",OFFSET('Hygiene Data'!$G$11,0,10*ROW('Hygiene Data'!G31)))</f>
        <v/>
      </c>
      <c r="DY37" s="262" t="str">
        <f ca="true">+IF(OFFSET('Hygiene Data'!$G$12,0,10*ROW('Hygiene Data'!G31))="","",OFFSET('Hygiene Data'!$G$12,0,10*ROW('Hygiene Data'!G31)))</f>
        <v/>
      </c>
      <c r="DZ37" s="262" t="str">
        <f ca="true">+IF(OFFSET('Hygiene Data'!$G$13,0,10*ROW('Hygiene Data'!G31))="","",OFFSET('Hygiene Data'!$G$13,0,10*ROW('Hygiene Data'!G31)))</f>
        <v/>
      </c>
      <c r="EA37" s="262" t="str">
        <f ca="true">+IF(OFFSET('Hygiene Data'!$H$11,0,10*ROW('Hygiene Data'!H31))="","",OFFSET('Hygiene Data'!$H$11,0,10*ROW('Hygiene Data'!H31)))</f>
        <v/>
      </c>
      <c r="EB37" s="262" t="str">
        <f ca="true">+IF(OFFSET('Hygiene Data'!$H$12,0,10*ROW('Hygiene Data'!H31))="","",OFFSET('Hygiene Data'!$H$12,0,10*ROW('Hygiene Data'!H31)))</f>
        <v/>
      </c>
      <c r="EC37" s="262" t="str">
        <f ca="true">+IF(OFFSET('Hygiene Data'!$H$13,0,10*ROW('Hygiene Data'!H31))="","",OFFSET('Hygiene Data'!$H$13,0,10*ROW('Hygiene Data'!H31)))</f>
        <v/>
      </c>
      <c r="ED37" s="262" t="str">
        <f ca="true">+IF(OFFSET('Hygiene Data'!$I$11,0,10*ROW('Hygiene Data'!I31))="","",OFFSET('Hygiene Data'!$I$11,0,10*ROW('Hygiene Data'!I31)))</f>
        <v/>
      </c>
      <c r="EE37" s="262" t="str">
        <f ca="true">+IF(OFFSET('Hygiene Data'!$I$12,0,10*ROW('Hygiene Data'!I31))="","",OFFSET('Hygiene Data'!$I$12,0,10*ROW('Hygiene Data'!I31)))</f>
        <v/>
      </c>
      <c r="EF37" s="262"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18"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2"/>
      <c r="BS38" s="262" t="str">
        <f ca="true">+IF(OFFSET('Water Data'!$D$27,0,10*ROW('Water Data'!D32))="","",OFFSET('Water Data'!$D$27,0,10*ROW('Water Data'!D32)))</f>
        <v/>
      </c>
      <c r="BT38" s="262" t="str">
        <f ca="true">+IF(OFFSET('Water Data'!$D$28,0,10*ROW('Water Data'!D32))="","",OFFSET('Water Data'!$D$28,0,10*ROW('Water Data'!D32)))</f>
        <v/>
      </c>
      <c r="BU38" s="262" t="str">
        <f ca="true">+IF(OFFSET('Water Data'!$D$29,0,10*ROW('Water Data'!D32))="","",OFFSET('Water Data'!$D$29,0,10*ROW('Water Data'!D32)))</f>
        <v/>
      </c>
      <c r="BV38" s="262" t="str">
        <f ca="true">+IF(OFFSET('Water Data'!$E$27,0,10*ROW('Water Data'!E32))="","",OFFSET('Water Data'!$E$27,0,10*ROW('Water Data'!E32)))</f>
        <v/>
      </c>
      <c r="BW38" s="262" t="str">
        <f ca="true">+IF(OFFSET('Water Data'!$E$28,0,10*ROW('Water Data'!E32))="","",OFFSET('Water Data'!$E$28,0,10*ROW('Water Data'!E32)))</f>
        <v/>
      </c>
      <c r="BX38" s="262" t="str">
        <f ca="true">+IF(OFFSET('Water Data'!$E$29,0,10*ROW('Water Data'!E32))="","",OFFSET('Water Data'!$E$29,0,10*ROW('Water Data'!E32)))</f>
        <v/>
      </c>
      <c r="BY38" s="262" t="str">
        <f ca="true">+IF(OFFSET('Water Data'!$F$27,0,10*ROW('Water Data'!F32))="","",OFFSET('Water Data'!$F$27,0,10*ROW('Water Data'!F32)))</f>
        <v/>
      </c>
      <c r="BZ38" s="262" t="str">
        <f ca="true">+IF(OFFSET('Water Data'!$F$28,0,10*ROW('Water Data'!F32))="","",OFFSET('Water Data'!$F$28,0,10*ROW('Water Data'!F32)))</f>
        <v/>
      </c>
      <c r="CA38" s="262" t="str">
        <f ca="true">+IF(OFFSET('Water Data'!$F$29,0,10*ROW('Water Data'!F32))="","",OFFSET('Water Data'!$F$29,0,10*ROW('Water Data'!F32)))</f>
        <v/>
      </c>
      <c r="CB38" s="262" t="str">
        <f ca="true">+IF(OFFSET('Water Data'!$G$27,0,10*ROW('Water Data'!G32))="","",OFFSET('Water Data'!$G$27,0,10*ROW('Water Data'!G32)))</f>
        <v/>
      </c>
      <c r="CC38" s="262" t="str">
        <f ca="true">+IF(OFFSET('Water Data'!$G$28,0,10*ROW('Water Data'!G32))="","",OFFSET('Water Data'!$G$28,0,10*ROW('Water Data'!G32)))</f>
        <v/>
      </c>
      <c r="CD38" s="262" t="str">
        <f ca="true">+IF(OFFSET('Water Data'!$G$29,0,10*ROW('Water Data'!G32))="","",OFFSET('Water Data'!$G$29,0,10*ROW('Water Data'!G32)))</f>
        <v/>
      </c>
      <c r="CE38" s="262" t="str">
        <f ca="true">+IF(OFFSET('Water Data'!$H$27,0,10*ROW('Water Data'!H32))="","",OFFSET('Water Data'!$H$27,0,10*ROW('Water Data'!H32)))</f>
        <v/>
      </c>
      <c r="CF38" s="262" t="str">
        <f ca="true">+IF(OFFSET('Water Data'!$H$28,0,10*ROW('Water Data'!H32))="","",OFFSET('Water Data'!$H$28,0,10*ROW('Water Data'!H32)))</f>
        <v/>
      </c>
      <c r="CG38" s="262" t="str">
        <f ca="true">+IF(OFFSET('Water Data'!$H$29,0,10*ROW('Water Data'!H32))="","",OFFSET('Water Data'!$H$29,0,10*ROW('Water Data'!H32)))</f>
        <v/>
      </c>
      <c r="CH38" s="262" t="str">
        <f ca="true">+IF(OFFSET('Water Data'!$I$27,0,10*ROW('Water Data'!I32))="","",OFFSET('Water Data'!$I$27,0,10*ROW('Water Data'!I32)))</f>
        <v/>
      </c>
      <c r="CI38" s="262" t="str">
        <f ca="true">+IF(OFFSET('Water Data'!$I$28,0,10*ROW('Water Data'!I32))="","",OFFSET('Water Data'!$I$28,0,10*ROW('Water Data'!I32)))</f>
        <v/>
      </c>
      <c r="CJ38" s="262" t="str">
        <f ca="true">+IF(OFFSET('Water Data'!$I$29,0,10*ROW('Water Data'!I32))="","",OFFSET('Water Data'!$I$29,0,10*ROW('Water Data'!I32)))</f>
        <v/>
      </c>
      <c r="CK38" s="262" t="str">
        <f ca="true">+IF(OFFSET('Sanitation Data'!$D$28,0,10*ROW('Sanitation Data'!D32))="","",OFFSET('Sanitation Data'!$D$28,0,10*ROW('Sanitation Data'!D32)))</f>
        <v/>
      </c>
      <c r="CL38" s="262" t="str">
        <f ca="true">+IF(OFFSET('Sanitation Data'!$D$29,0,10*ROW('Sanitation Data'!D32))="","",OFFSET('Sanitation Data'!$D$29,0,10*ROW('Sanitation Data'!D32)))</f>
        <v/>
      </c>
      <c r="CM38" s="262" t="str">
        <f ca="true">+IF(OFFSET('Sanitation Data'!$D$30,0,10*ROW('Sanitation Data'!D32))="","",OFFSET('Sanitation Data'!$D$30,0,10*ROW('Sanitation Data'!D32)))</f>
        <v/>
      </c>
      <c r="CN38" s="262" t="str">
        <f ca="true">+IF(OFFSET('Sanitation Data'!$D$31,0,10*ROW('Sanitation Data'!D32))="","",OFFSET('Sanitation Data'!$D$31,0,10*ROW('Sanitation Data'!D32)))</f>
        <v/>
      </c>
      <c r="CO38" s="262" t="str">
        <f ca="true">+IF(OFFSET('Sanitation Data'!$D$32,0,10*ROW('Sanitation Data'!D32))="","",OFFSET('Sanitation Data'!$D$32,0,10*ROW('Sanitation Data'!D32)))</f>
        <v/>
      </c>
      <c r="CP38" s="262" t="str">
        <f ca="true">+IF(OFFSET('Sanitation Data'!$E$28,0,10*ROW('Sanitation Data'!E32))="","",OFFSET('Sanitation Data'!$E$28,0,10*ROW('Sanitation Data'!E32)))</f>
        <v/>
      </c>
      <c r="CQ38" s="262" t="str">
        <f ca="true">+IF(OFFSET('Sanitation Data'!$E$29,0,10*ROW('Sanitation Data'!E32))="","",OFFSET('Sanitation Data'!$E$29,0,10*ROW('Sanitation Data'!E32)))</f>
        <v/>
      </c>
      <c r="CR38" s="262" t="str">
        <f ca="true">+IF(OFFSET('Sanitation Data'!$E$30,0,10*ROW('Sanitation Data'!E32))="","",OFFSET('Sanitation Data'!$E$30,0,10*ROW('Sanitation Data'!E32)))</f>
        <v/>
      </c>
      <c r="CS38" s="262" t="str">
        <f ca="true">+IF(OFFSET('Sanitation Data'!$E$31,0,10*ROW('Sanitation Data'!E32))="","",OFFSET('Sanitation Data'!$E$31,0,10*ROW('Sanitation Data'!E32)))</f>
        <v/>
      </c>
      <c r="CT38" s="262" t="str">
        <f ca="true">+IF(OFFSET('Sanitation Data'!$E$32,0,10*ROW('Sanitation Data'!E32))="","",OFFSET('Sanitation Data'!$E$32,0,10*ROW('Sanitation Data'!E32)))</f>
        <v/>
      </c>
      <c r="CU38" s="262" t="str">
        <f ca="true">+IF(OFFSET('Sanitation Data'!$F$28,0,10*ROW('Sanitation Data'!F32))="","",OFFSET('Sanitation Data'!$F$28,0,10*ROW('Sanitation Data'!F32)))</f>
        <v/>
      </c>
      <c r="CV38" s="262" t="str">
        <f ca="true">+IF(OFFSET('Sanitation Data'!$F$29,0,10*ROW('Sanitation Data'!F32))="","",OFFSET('Sanitation Data'!$F$29,0,10*ROW('Sanitation Data'!F32)))</f>
        <v/>
      </c>
      <c r="CW38" s="262" t="str">
        <f ca="true">+IF(OFFSET('Sanitation Data'!$F$30,0,10*ROW('Sanitation Data'!F32))="","",OFFSET('Sanitation Data'!$F$30,0,10*ROW('Sanitation Data'!F32)))</f>
        <v/>
      </c>
      <c r="CX38" s="262" t="str">
        <f ca="true">+IF(OFFSET('Sanitation Data'!$F$31,0,10*ROW('Sanitation Data'!F32))="","",OFFSET('Sanitation Data'!$F$31,0,10*ROW('Sanitation Data'!F32)))</f>
        <v/>
      </c>
      <c r="CY38" s="262" t="str">
        <f ca="true">+IF(OFFSET('Sanitation Data'!$F$32,0,10*ROW('Sanitation Data'!F32))="","",OFFSET('Sanitation Data'!$F$32,0,10*ROW('Sanitation Data'!F32)))</f>
        <v/>
      </c>
      <c r="CZ38" s="262" t="str">
        <f ca="true">+IF(OFFSET('Sanitation Data'!$G$28,0,10*ROW('Sanitation Data'!G32))="","",OFFSET('Sanitation Data'!$G$28,0,10*ROW('Sanitation Data'!G32)))</f>
        <v/>
      </c>
      <c r="DA38" s="262" t="str">
        <f ca="true">+IF(OFFSET('Sanitation Data'!$G$29,0,10*ROW('Sanitation Data'!G32))="","",OFFSET('Sanitation Data'!$G$29,0,10*ROW('Sanitation Data'!G32)))</f>
        <v/>
      </c>
      <c r="DB38" s="262" t="str">
        <f ca="true">+IF(OFFSET('Sanitation Data'!$G$30,0,10*ROW('Sanitation Data'!G32))="","",OFFSET('Sanitation Data'!$G$30,0,10*ROW('Sanitation Data'!G32)))</f>
        <v/>
      </c>
      <c r="DC38" s="262" t="str">
        <f ca="true">+IF(OFFSET('Sanitation Data'!$G$31,0,10*ROW('Sanitation Data'!G32))="","",OFFSET('Sanitation Data'!$G$31,0,10*ROW('Sanitation Data'!G32)))</f>
        <v/>
      </c>
      <c r="DD38" s="262" t="str">
        <f ca="true">+IF(OFFSET('Sanitation Data'!$G$32,0,10*ROW('Sanitation Data'!G32))="","",OFFSET('Sanitation Data'!$G$32,0,10*ROW('Sanitation Data'!G32)))</f>
        <v/>
      </c>
      <c r="DE38" s="262" t="str">
        <f ca="true">+IF(OFFSET('Sanitation Data'!$H$28,0,10*ROW('Sanitation Data'!H32))="","",OFFSET('Sanitation Data'!$H$28,0,10*ROW('Sanitation Data'!H32)))</f>
        <v/>
      </c>
      <c r="DF38" s="262" t="str">
        <f ca="true">+IF(OFFSET('Sanitation Data'!$H$29,0,10*ROW('Sanitation Data'!H32))="","",OFFSET('Sanitation Data'!$H$29,0,10*ROW('Sanitation Data'!H32)))</f>
        <v/>
      </c>
      <c r="DG38" s="262" t="str">
        <f ca="true">+IF(OFFSET('Sanitation Data'!$H$30,0,10*ROW('Sanitation Data'!H32))="","",OFFSET('Sanitation Data'!$H$30,0,10*ROW('Sanitation Data'!H32)))</f>
        <v/>
      </c>
      <c r="DH38" s="262" t="str">
        <f ca="true">+IF(OFFSET('Sanitation Data'!$H$31,0,10*ROW('Sanitation Data'!H32))="","",OFFSET('Sanitation Data'!$H$31,0,10*ROW('Sanitation Data'!H32)))</f>
        <v/>
      </c>
      <c r="DI38" s="262" t="str">
        <f ca="true">+IF(OFFSET('Sanitation Data'!$H$32,0,10*ROW('Sanitation Data'!H32))="","",OFFSET('Sanitation Data'!$H$32,0,10*ROW('Sanitation Data'!H32)))</f>
        <v/>
      </c>
      <c r="DJ38" s="262" t="str">
        <f ca="true">+IF(OFFSET('Sanitation Data'!$I$28,0,10*ROW('Sanitation Data'!I32))="","",OFFSET('Sanitation Data'!$I$28,0,10*ROW('Sanitation Data'!I32)))</f>
        <v/>
      </c>
      <c r="DK38" s="262" t="str">
        <f ca="true">+IF(OFFSET('Sanitation Data'!$I$29,0,10*ROW('Sanitation Data'!I32))="","",OFFSET('Sanitation Data'!$I$29,0,10*ROW('Sanitation Data'!I32)))</f>
        <v/>
      </c>
      <c r="DL38" s="262" t="str">
        <f ca="true">+IF(OFFSET('Sanitation Data'!$I$30,0,10*ROW('Sanitation Data'!I32))="","",OFFSET('Sanitation Data'!$I$30,0,10*ROW('Sanitation Data'!I32)))</f>
        <v/>
      </c>
      <c r="DM38" s="262" t="str">
        <f ca="true">+IF(OFFSET('Sanitation Data'!$I$31,0,10*ROW('Sanitation Data'!I32))="","",OFFSET('Sanitation Data'!$I$31,0,10*ROW('Sanitation Data'!I32)))</f>
        <v/>
      </c>
      <c r="DN38" s="262" t="str">
        <f ca="true">+IF(OFFSET('Sanitation Data'!$I$32,0,10*ROW('Sanitation Data'!I32))="","",OFFSET('Sanitation Data'!$I$32,0,10*ROW('Sanitation Data'!I32)))</f>
        <v/>
      </c>
      <c r="DO38" s="262" t="str">
        <f ca="true">+IF(OFFSET('Hygiene Data'!$D$11,0,10*ROW('Hygiene Data'!D32))="","",OFFSET('Hygiene Data'!$D$11,0,10*ROW('Hygiene Data'!D32)))</f>
        <v/>
      </c>
      <c r="DP38" s="262" t="str">
        <f ca="true">+IF(OFFSET('Hygiene Data'!$D$12,0,10*ROW('Hygiene Data'!D32))="","",OFFSET('Hygiene Data'!$D$12,0,10*ROW('Hygiene Data'!D32)))</f>
        <v/>
      </c>
      <c r="DQ38" s="262" t="str">
        <f ca="true">+IF(OFFSET('Hygiene Data'!$D$13,0,10*ROW('Hygiene Data'!D32))="","",OFFSET('Hygiene Data'!$D$13,0,10*ROW('Hygiene Data'!D32)))</f>
        <v/>
      </c>
      <c r="DR38" s="262" t="str">
        <f ca="true">+IF(OFFSET('Hygiene Data'!$E$11,0,10*ROW('Hygiene Data'!E32))="","",OFFSET('Hygiene Data'!$E$11,0,10*ROW('Hygiene Data'!E32)))</f>
        <v/>
      </c>
      <c r="DS38" s="262" t="str">
        <f ca="true">+IF(OFFSET('Hygiene Data'!$E$12,0,10*ROW('Hygiene Data'!E32))="","",OFFSET('Hygiene Data'!$E$12,0,10*ROW('Hygiene Data'!E32)))</f>
        <v/>
      </c>
      <c r="DT38" s="262" t="str">
        <f ca="true">+IF(OFFSET('Hygiene Data'!$E$13,0,10*ROW('Hygiene Data'!E32))="","",OFFSET('Hygiene Data'!$E$13,0,10*ROW('Hygiene Data'!E32)))</f>
        <v/>
      </c>
      <c r="DU38" s="262" t="str">
        <f ca="true">+IF(OFFSET('Hygiene Data'!$F$11,0,10*ROW('Hygiene Data'!F32))="","",OFFSET('Hygiene Data'!$F$11,0,10*ROW('Hygiene Data'!F32)))</f>
        <v/>
      </c>
      <c r="DV38" s="262" t="str">
        <f ca="true">+IF(OFFSET('Hygiene Data'!$F$12,0,10*ROW('Hygiene Data'!F32))="","",OFFSET('Hygiene Data'!$F$12,0,10*ROW('Hygiene Data'!F32)))</f>
        <v/>
      </c>
      <c r="DW38" s="262" t="str">
        <f ca="true">+IF(OFFSET('Hygiene Data'!$F$13,0,10*ROW('Hygiene Data'!F32))="","",OFFSET('Hygiene Data'!$F$13,0,10*ROW('Hygiene Data'!F32)))</f>
        <v/>
      </c>
      <c r="DX38" s="262" t="str">
        <f ca="true">+IF(OFFSET('Hygiene Data'!$G$11,0,10*ROW('Hygiene Data'!G32))="","",OFFSET('Hygiene Data'!$G$11,0,10*ROW('Hygiene Data'!G32)))</f>
        <v/>
      </c>
      <c r="DY38" s="262" t="str">
        <f ca="true">+IF(OFFSET('Hygiene Data'!$G$12,0,10*ROW('Hygiene Data'!G32))="","",OFFSET('Hygiene Data'!$G$12,0,10*ROW('Hygiene Data'!G32)))</f>
        <v/>
      </c>
      <c r="DZ38" s="262" t="str">
        <f ca="true">+IF(OFFSET('Hygiene Data'!$G$13,0,10*ROW('Hygiene Data'!G32))="","",OFFSET('Hygiene Data'!$G$13,0,10*ROW('Hygiene Data'!G32)))</f>
        <v/>
      </c>
      <c r="EA38" s="262" t="str">
        <f ca="true">+IF(OFFSET('Hygiene Data'!$H$11,0,10*ROW('Hygiene Data'!H32))="","",OFFSET('Hygiene Data'!$H$11,0,10*ROW('Hygiene Data'!H32)))</f>
        <v/>
      </c>
      <c r="EB38" s="262" t="str">
        <f ca="true">+IF(OFFSET('Hygiene Data'!$H$12,0,10*ROW('Hygiene Data'!H32))="","",OFFSET('Hygiene Data'!$H$12,0,10*ROW('Hygiene Data'!H32)))</f>
        <v/>
      </c>
      <c r="EC38" s="262" t="str">
        <f ca="true">+IF(OFFSET('Hygiene Data'!$H$13,0,10*ROW('Hygiene Data'!H32))="","",OFFSET('Hygiene Data'!$H$13,0,10*ROW('Hygiene Data'!H32)))</f>
        <v/>
      </c>
      <c r="ED38" s="262" t="str">
        <f ca="true">+IF(OFFSET('Hygiene Data'!$I$11,0,10*ROW('Hygiene Data'!I32))="","",OFFSET('Hygiene Data'!$I$11,0,10*ROW('Hygiene Data'!I32)))</f>
        <v/>
      </c>
      <c r="EE38" s="262" t="str">
        <f ca="true">+IF(OFFSET('Hygiene Data'!$I$12,0,10*ROW('Hygiene Data'!I32))="","",OFFSET('Hygiene Data'!$I$12,0,10*ROW('Hygiene Data'!I32)))</f>
        <v/>
      </c>
      <c r="EF38" s="262"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18"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2"/>
      <c r="BS39" s="262" t="str">
        <f ca="true">+IF(OFFSET('Water Data'!$D$27,0,10*ROW('Water Data'!D33))="","",OFFSET('Water Data'!$D$27,0,10*ROW('Water Data'!D33)))</f>
        <v/>
      </c>
      <c r="BT39" s="262" t="str">
        <f ca="true">+IF(OFFSET('Water Data'!$D$28,0,10*ROW('Water Data'!D33))="","",OFFSET('Water Data'!$D$28,0,10*ROW('Water Data'!D33)))</f>
        <v/>
      </c>
      <c r="BU39" s="262" t="str">
        <f ca="true">+IF(OFFSET('Water Data'!$D$29,0,10*ROW('Water Data'!D33))="","",OFFSET('Water Data'!$D$29,0,10*ROW('Water Data'!D33)))</f>
        <v/>
      </c>
      <c r="BV39" s="262" t="str">
        <f ca="true">+IF(OFFSET('Water Data'!$E$27,0,10*ROW('Water Data'!E33))="","",OFFSET('Water Data'!$E$27,0,10*ROW('Water Data'!E33)))</f>
        <v/>
      </c>
      <c r="BW39" s="262" t="str">
        <f ca="true">+IF(OFFSET('Water Data'!$E$28,0,10*ROW('Water Data'!E33))="","",OFFSET('Water Data'!$E$28,0,10*ROW('Water Data'!E33)))</f>
        <v/>
      </c>
      <c r="BX39" s="262" t="str">
        <f ca="true">+IF(OFFSET('Water Data'!$E$29,0,10*ROW('Water Data'!E33))="","",OFFSET('Water Data'!$E$29,0,10*ROW('Water Data'!E33)))</f>
        <v/>
      </c>
      <c r="BY39" s="262" t="str">
        <f ca="true">+IF(OFFSET('Water Data'!$F$27,0,10*ROW('Water Data'!F33))="","",OFFSET('Water Data'!$F$27,0,10*ROW('Water Data'!F33)))</f>
        <v/>
      </c>
      <c r="BZ39" s="262" t="str">
        <f ca="true">+IF(OFFSET('Water Data'!$F$28,0,10*ROW('Water Data'!F33))="","",OFFSET('Water Data'!$F$28,0,10*ROW('Water Data'!F33)))</f>
        <v/>
      </c>
      <c r="CA39" s="262" t="str">
        <f ca="true">+IF(OFFSET('Water Data'!$F$29,0,10*ROW('Water Data'!F33))="","",OFFSET('Water Data'!$F$29,0,10*ROW('Water Data'!F33)))</f>
        <v/>
      </c>
      <c r="CB39" s="262" t="str">
        <f ca="true">+IF(OFFSET('Water Data'!$G$27,0,10*ROW('Water Data'!G33))="","",OFFSET('Water Data'!$G$27,0,10*ROW('Water Data'!G33)))</f>
        <v/>
      </c>
      <c r="CC39" s="262" t="str">
        <f ca="true">+IF(OFFSET('Water Data'!$G$28,0,10*ROW('Water Data'!G33))="","",OFFSET('Water Data'!$G$28,0,10*ROW('Water Data'!G33)))</f>
        <v/>
      </c>
      <c r="CD39" s="262" t="str">
        <f ca="true">+IF(OFFSET('Water Data'!$G$29,0,10*ROW('Water Data'!G33))="","",OFFSET('Water Data'!$G$29,0,10*ROW('Water Data'!G33)))</f>
        <v/>
      </c>
      <c r="CE39" s="262" t="str">
        <f ca="true">+IF(OFFSET('Water Data'!$H$27,0,10*ROW('Water Data'!H33))="","",OFFSET('Water Data'!$H$27,0,10*ROW('Water Data'!H33)))</f>
        <v/>
      </c>
      <c r="CF39" s="262" t="str">
        <f ca="true">+IF(OFFSET('Water Data'!$H$28,0,10*ROW('Water Data'!H33))="","",OFFSET('Water Data'!$H$28,0,10*ROW('Water Data'!H33)))</f>
        <v/>
      </c>
      <c r="CG39" s="262" t="str">
        <f ca="true">+IF(OFFSET('Water Data'!$H$29,0,10*ROW('Water Data'!H33))="","",OFFSET('Water Data'!$H$29,0,10*ROW('Water Data'!H33)))</f>
        <v/>
      </c>
      <c r="CH39" s="262" t="str">
        <f ca="true">+IF(OFFSET('Water Data'!$I$27,0,10*ROW('Water Data'!I33))="","",OFFSET('Water Data'!$I$27,0,10*ROW('Water Data'!I33)))</f>
        <v/>
      </c>
      <c r="CI39" s="262" t="str">
        <f ca="true">+IF(OFFSET('Water Data'!$I$28,0,10*ROW('Water Data'!I33))="","",OFFSET('Water Data'!$I$28,0,10*ROW('Water Data'!I33)))</f>
        <v/>
      </c>
      <c r="CJ39" s="262" t="str">
        <f ca="true">+IF(OFFSET('Water Data'!$I$29,0,10*ROW('Water Data'!I33))="","",OFFSET('Water Data'!$I$29,0,10*ROW('Water Data'!I33)))</f>
        <v/>
      </c>
      <c r="CK39" s="262" t="str">
        <f ca="true">+IF(OFFSET('Sanitation Data'!$D$28,0,10*ROW('Sanitation Data'!D33))="","",OFFSET('Sanitation Data'!$D$28,0,10*ROW('Sanitation Data'!D33)))</f>
        <v/>
      </c>
      <c r="CL39" s="262" t="str">
        <f ca="true">+IF(OFFSET('Sanitation Data'!$D$29,0,10*ROW('Sanitation Data'!D33))="","",OFFSET('Sanitation Data'!$D$29,0,10*ROW('Sanitation Data'!D33)))</f>
        <v/>
      </c>
      <c r="CM39" s="262" t="str">
        <f ca="true">+IF(OFFSET('Sanitation Data'!$D$30,0,10*ROW('Sanitation Data'!D33))="","",OFFSET('Sanitation Data'!$D$30,0,10*ROW('Sanitation Data'!D33)))</f>
        <v/>
      </c>
      <c r="CN39" s="262" t="str">
        <f ca="true">+IF(OFFSET('Sanitation Data'!$D$31,0,10*ROW('Sanitation Data'!D33))="","",OFFSET('Sanitation Data'!$D$31,0,10*ROW('Sanitation Data'!D33)))</f>
        <v/>
      </c>
      <c r="CO39" s="262" t="str">
        <f ca="true">+IF(OFFSET('Sanitation Data'!$D$32,0,10*ROW('Sanitation Data'!D33))="","",OFFSET('Sanitation Data'!$D$32,0,10*ROW('Sanitation Data'!D33)))</f>
        <v/>
      </c>
      <c r="CP39" s="262" t="str">
        <f ca="true">+IF(OFFSET('Sanitation Data'!$E$28,0,10*ROW('Sanitation Data'!E33))="","",OFFSET('Sanitation Data'!$E$28,0,10*ROW('Sanitation Data'!E33)))</f>
        <v/>
      </c>
      <c r="CQ39" s="262" t="str">
        <f ca="true">+IF(OFFSET('Sanitation Data'!$E$29,0,10*ROW('Sanitation Data'!E33))="","",OFFSET('Sanitation Data'!$E$29,0,10*ROW('Sanitation Data'!E33)))</f>
        <v/>
      </c>
      <c r="CR39" s="262" t="str">
        <f ca="true">+IF(OFFSET('Sanitation Data'!$E$30,0,10*ROW('Sanitation Data'!E33))="","",OFFSET('Sanitation Data'!$E$30,0,10*ROW('Sanitation Data'!E33)))</f>
        <v/>
      </c>
      <c r="CS39" s="262" t="str">
        <f ca="true">+IF(OFFSET('Sanitation Data'!$E$31,0,10*ROW('Sanitation Data'!E33))="","",OFFSET('Sanitation Data'!$E$31,0,10*ROW('Sanitation Data'!E33)))</f>
        <v/>
      </c>
      <c r="CT39" s="262" t="str">
        <f ca="true">+IF(OFFSET('Sanitation Data'!$E$32,0,10*ROW('Sanitation Data'!E33))="","",OFFSET('Sanitation Data'!$E$32,0,10*ROW('Sanitation Data'!E33)))</f>
        <v/>
      </c>
      <c r="CU39" s="262" t="str">
        <f ca="true">+IF(OFFSET('Sanitation Data'!$F$28,0,10*ROW('Sanitation Data'!F33))="","",OFFSET('Sanitation Data'!$F$28,0,10*ROW('Sanitation Data'!F33)))</f>
        <v/>
      </c>
      <c r="CV39" s="262" t="str">
        <f ca="true">+IF(OFFSET('Sanitation Data'!$F$29,0,10*ROW('Sanitation Data'!F33))="","",OFFSET('Sanitation Data'!$F$29,0,10*ROW('Sanitation Data'!F33)))</f>
        <v/>
      </c>
      <c r="CW39" s="262" t="str">
        <f ca="true">+IF(OFFSET('Sanitation Data'!$F$30,0,10*ROW('Sanitation Data'!F33))="","",OFFSET('Sanitation Data'!$F$30,0,10*ROW('Sanitation Data'!F33)))</f>
        <v/>
      </c>
      <c r="CX39" s="262" t="str">
        <f ca="true">+IF(OFFSET('Sanitation Data'!$F$31,0,10*ROW('Sanitation Data'!F33))="","",OFFSET('Sanitation Data'!$F$31,0,10*ROW('Sanitation Data'!F33)))</f>
        <v/>
      </c>
      <c r="CY39" s="262" t="str">
        <f ca="true">+IF(OFFSET('Sanitation Data'!$F$32,0,10*ROW('Sanitation Data'!F33))="","",OFFSET('Sanitation Data'!$F$32,0,10*ROW('Sanitation Data'!F33)))</f>
        <v/>
      </c>
      <c r="CZ39" s="262" t="str">
        <f ca="true">+IF(OFFSET('Sanitation Data'!$G$28,0,10*ROW('Sanitation Data'!G33))="","",OFFSET('Sanitation Data'!$G$28,0,10*ROW('Sanitation Data'!G33)))</f>
        <v/>
      </c>
      <c r="DA39" s="262" t="str">
        <f ca="true">+IF(OFFSET('Sanitation Data'!$G$29,0,10*ROW('Sanitation Data'!G33))="","",OFFSET('Sanitation Data'!$G$29,0,10*ROW('Sanitation Data'!G33)))</f>
        <v/>
      </c>
      <c r="DB39" s="262" t="str">
        <f ca="true">+IF(OFFSET('Sanitation Data'!$G$30,0,10*ROW('Sanitation Data'!G33))="","",OFFSET('Sanitation Data'!$G$30,0,10*ROW('Sanitation Data'!G33)))</f>
        <v/>
      </c>
      <c r="DC39" s="262" t="str">
        <f ca="true">+IF(OFFSET('Sanitation Data'!$G$31,0,10*ROW('Sanitation Data'!G33))="","",OFFSET('Sanitation Data'!$G$31,0,10*ROW('Sanitation Data'!G33)))</f>
        <v/>
      </c>
      <c r="DD39" s="262" t="str">
        <f ca="true">+IF(OFFSET('Sanitation Data'!$G$32,0,10*ROW('Sanitation Data'!G33))="","",OFFSET('Sanitation Data'!$G$32,0,10*ROW('Sanitation Data'!G33)))</f>
        <v/>
      </c>
      <c r="DE39" s="262" t="str">
        <f ca="true">+IF(OFFSET('Sanitation Data'!$H$28,0,10*ROW('Sanitation Data'!H33))="","",OFFSET('Sanitation Data'!$H$28,0,10*ROW('Sanitation Data'!H33)))</f>
        <v/>
      </c>
      <c r="DF39" s="262" t="str">
        <f ca="true">+IF(OFFSET('Sanitation Data'!$H$29,0,10*ROW('Sanitation Data'!H33))="","",OFFSET('Sanitation Data'!$H$29,0,10*ROW('Sanitation Data'!H33)))</f>
        <v/>
      </c>
      <c r="DG39" s="262" t="str">
        <f ca="true">+IF(OFFSET('Sanitation Data'!$H$30,0,10*ROW('Sanitation Data'!H33))="","",OFFSET('Sanitation Data'!$H$30,0,10*ROW('Sanitation Data'!H33)))</f>
        <v/>
      </c>
      <c r="DH39" s="262" t="str">
        <f ca="true">+IF(OFFSET('Sanitation Data'!$H$31,0,10*ROW('Sanitation Data'!H33))="","",OFFSET('Sanitation Data'!$H$31,0,10*ROW('Sanitation Data'!H33)))</f>
        <v/>
      </c>
      <c r="DI39" s="262" t="str">
        <f ca="true">+IF(OFFSET('Sanitation Data'!$H$32,0,10*ROW('Sanitation Data'!H33))="","",OFFSET('Sanitation Data'!$H$32,0,10*ROW('Sanitation Data'!H33)))</f>
        <v/>
      </c>
      <c r="DJ39" s="262" t="str">
        <f ca="true">+IF(OFFSET('Sanitation Data'!$I$28,0,10*ROW('Sanitation Data'!I33))="","",OFFSET('Sanitation Data'!$I$28,0,10*ROW('Sanitation Data'!I33)))</f>
        <v/>
      </c>
      <c r="DK39" s="262" t="str">
        <f ca="true">+IF(OFFSET('Sanitation Data'!$I$29,0,10*ROW('Sanitation Data'!I33))="","",OFFSET('Sanitation Data'!$I$29,0,10*ROW('Sanitation Data'!I33)))</f>
        <v/>
      </c>
      <c r="DL39" s="262" t="str">
        <f ca="true">+IF(OFFSET('Sanitation Data'!$I$30,0,10*ROW('Sanitation Data'!I33))="","",OFFSET('Sanitation Data'!$I$30,0,10*ROW('Sanitation Data'!I33)))</f>
        <v/>
      </c>
      <c r="DM39" s="262" t="str">
        <f ca="true">+IF(OFFSET('Sanitation Data'!$I$31,0,10*ROW('Sanitation Data'!I33))="","",OFFSET('Sanitation Data'!$I$31,0,10*ROW('Sanitation Data'!I33)))</f>
        <v/>
      </c>
      <c r="DN39" s="262" t="str">
        <f ca="true">+IF(OFFSET('Sanitation Data'!$I$32,0,10*ROW('Sanitation Data'!I33))="","",OFFSET('Sanitation Data'!$I$32,0,10*ROW('Sanitation Data'!I33)))</f>
        <v/>
      </c>
      <c r="DO39" s="262" t="str">
        <f ca="true">+IF(OFFSET('Hygiene Data'!$D$11,0,10*ROW('Hygiene Data'!D33))="","",OFFSET('Hygiene Data'!$D$11,0,10*ROW('Hygiene Data'!D33)))</f>
        <v/>
      </c>
      <c r="DP39" s="262" t="str">
        <f ca="true">+IF(OFFSET('Hygiene Data'!$D$12,0,10*ROW('Hygiene Data'!D33))="","",OFFSET('Hygiene Data'!$D$12,0,10*ROW('Hygiene Data'!D33)))</f>
        <v/>
      </c>
      <c r="DQ39" s="262" t="str">
        <f ca="true">+IF(OFFSET('Hygiene Data'!$D$13,0,10*ROW('Hygiene Data'!D33))="","",OFFSET('Hygiene Data'!$D$13,0,10*ROW('Hygiene Data'!D33)))</f>
        <v/>
      </c>
      <c r="DR39" s="262" t="str">
        <f ca="true">+IF(OFFSET('Hygiene Data'!$E$11,0,10*ROW('Hygiene Data'!E33))="","",OFFSET('Hygiene Data'!$E$11,0,10*ROW('Hygiene Data'!E33)))</f>
        <v/>
      </c>
      <c r="DS39" s="262" t="str">
        <f ca="true">+IF(OFFSET('Hygiene Data'!$E$12,0,10*ROW('Hygiene Data'!E33))="","",OFFSET('Hygiene Data'!$E$12,0,10*ROW('Hygiene Data'!E33)))</f>
        <v/>
      </c>
      <c r="DT39" s="262" t="str">
        <f ca="true">+IF(OFFSET('Hygiene Data'!$E$13,0,10*ROW('Hygiene Data'!E33))="","",OFFSET('Hygiene Data'!$E$13,0,10*ROW('Hygiene Data'!E33)))</f>
        <v/>
      </c>
      <c r="DU39" s="262" t="str">
        <f ca="true">+IF(OFFSET('Hygiene Data'!$F$11,0,10*ROW('Hygiene Data'!F33))="","",OFFSET('Hygiene Data'!$F$11,0,10*ROW('Hygiene Data'!F33)))</f>
        <v/>
      </c>
      <c r="DV39" s="262" t="str">
        <f ca="true">+IF(OFFSET('Hygiene Data'!$F$12,0,10*ROW('Hygiene Data'!F33))="","",OFFSET('Hygiene Data'!$F$12,0,10*ROW('Hygiene Data'!F33)))</f>
        <v/>
      </c>
      <c r="DW39" s="262" t="str">
        <f ca="true">+IF(OFFSET('Hygiene Data'!$F$13,0,10*ROW('Hygiene Data'!F33))="","",OFFSET('Hygiene Data'!$F$13,0,10*ROW('Hygiene Data'!F33)))</f>
        <v/>
      </c>
      <c r="DX39" s="262" t="str">
        <f ca="true">+IF(OFFSET('Hygiene Data'!$G$11,0,10*ROW('Hygiene Data'!G33))="","",OFFSET('Hygiene Data'!$G$11,0,10*ROW('Hygiene Data'!G33)))</f>
        <v/>
      </c>
      <c r="DY39" s="262" t="str">
        <f ca="true">+IF(OFFSET('Hygiene Data'!$G$12,0,10*ROW('Hygiene Data'!G33))="","",OFFSET('Hygiene Data'!$G$12,0,10*ROW('Hygiene Data'!G33)))</f>
        <v/>
      </c>
      <c r="DZ39" s="262" t="str">
        <f ca="true">+IF(OFFSET('Hygiene Data'!$G$13,0,10*ROW('Hygiene Data'!G33))="","",OFFSET('Hygiene Data'!$G$13,0,10*ROW('Hygiene Data'!G33)))</f>
        <v/>
      </c>
      <c r="EA39" s="262" t="str">
        <f ca="true">+IF(OFFSET('Hygiene Data'!$H$11,0,10*ROW('Hygiene Data'!H33))="","",OFFSET('Hygiene Data'!$H$11,0,10*ROW('Hygiene Data'!H33)))</f>
        <v/>
      </c>
      <c r="EB39" s="262" t="str">
        <f ca="true">+IF(OFFSET('Hygiene Data'!$H$12,0,10*ROW('Hygiene Data'!H33))="","",OFFSET('Hygiene Data'!$H$12,0,10*ROW('Hygiene Data'!H33)))</f>
        <v/>
      </c>
      <c r="EC39" s="262" t="str">
        <f ca="true">+IF(OFFSET('Hygiene Data'!$H$13,0,10*ROW('Hygiene Data'!H33))="","",OFFSET('Hygiene Data'!$H$13,0,10*ROW('Hygiene Data'!H33)))</f>
        <v/>
      </c>
      <c r="ED39" s="262" t="str">
        <f ca="true">+IF(OFFSET('Hygiene Data'!$I$11,0,10*ROW('Hygiene Data'!I33))="","",OFFSET('Hygiene Data'!$I$11,0,10*ROW('Hygiene Data'!I33)))</f>
        <v/>
      </c>
      <c r="EE39" s="262" t="str">
        <f ca="true">+IF(OFFSET('Hygiene Data'!$I$12,0,10*ROW('Hygiene Data'!I33))="","",OFFSET('Hygiene Data'!$I$12,0,10*ROW('Hygiene Data'!I33)))</f>
        <v/>
      </c>
      <c r="EF39" s="262"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18"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2"/>
      <c r="BS40" s="262" t="str">
        <f ca="true">+IF(OFFSET('Water Data'!$D$27,0,10*ROW('Water Data'!D34))="","",OFFSET('Water Data'!$D$27,0,10*ROW('Water Data'!D34)))</f>
        <v/>
      </c>
      <c r="BT40" s="262" t="str">
        <f ca="true">+IF(OFFSET('Water Data'!$D$28,0,10*ROW('Water Data'!D34))="","",OFFSET('Water Data'!$D$28,0,10*ROW('Water Data'!D34)))</f>
        <v/>
      </c>
      <c r="BU40" s="262" t="str">
        <f ca="true">+IF(OFFSET('Water Data'!$D$29,0,10*ROW('Water Data'!D34))="","",OFFSET('Water Data'!$D$29,0,10*ROW('Water Data'!D34)))</f>
        <v/>
      </c>
      <c r="BV40" s="262" t="str">
        <f ca="true">+IF(OFFSET('Water Data'!$E$27,0,10*ROW('Water Data'!E34))="","",OFFSET('Water Data'!$E$27,0,10*ROW('Water Data'!E34)))</f>
        <v/>
      </c>
      <c r="BW40" s="262" t="str">
        <f ca="true">+IF(OFFSET('Water Data'!$E$28,0,10*ROW('Water Data'!E34))="","",OFFSET('Water Data'!$E$28,0,10*ROW('Water Data'!E34)))</f>
        <v/>
      </c>
      <c r="BX40" s="262" t="str">
        <f ca="true">+IF(OFFSET('Water Data'!$E$29,0,10*ROW('Water Data'!E34))="","",OFFSET('Water Data'!$E$29,0,10*ROW('Water Data'!E34)))</f>
        <v/>
      </c>
      <c r="BY40" s="262" t="str">
        <f ca="true">+IF(OFFSET('Water Data'!$F$27,0,10*ROW('Water Data'!F34))="","",OFFSET('Water Data'!$F$27,0,10*ROW('Water Data'!F34)))</f>
        <v/>
      </c>
      <c r="BZ40" s="262" t="str">
        <f ca="true">+IF(OFFSET('Water Data'!$F$28,0,10*ROW('Water Data'!F34))="","",OFFSET('Water Data'!$F$28,0,10*ROW('Water Data'!F34)))</f>
        <v/>
      </c>
      <c r="CA40" s="262" t="str">
        <f ca="true">+IF(OFFSET('Water Data'!$F$29,0,10*ROW('Water Data'!F34))="","",OFFSET('Water Data'!$F$29,0,10*ROW('Water Data'!F34)))</f>
        <v/>
      </c>
      <c r="CB40" s="262" t="str">
        <f ca="true">+IF(OFFSET('Water Data'!$G$27,0,10*ROW('Water Data'!G34))="","",OFFSET('Water Data'!$G$27,0,10*ROW('Water Data'!G34)))</f>
        <v/>
      </c>
      <c r="CC40" s="262" t="str">
        <f ca="true">+IF(OFFSET('Water Data'!$G$28,0,10*ROW('Water Data'!G34))="","",OFFSET('Water Data'!$G$28,0,10*ROW('Water Data'!G34)))</f>
        <v/>
      </c>
      <c r="CD40" s="262" t="str">
        <f ca="true">+IF(OFFSET('Water Data'!$G$29,0,10*ROW('Water Data'!G34))="","",OFFSET('Water Data'!$G$29,0,10*ROW('Water Data'!G34)))</f>
        <v/>
      </c>
      <c r="CE40" s="262" t="str">
        <f ca="true">+IF(OFFSET('Water Data'!$H$27,0,10*ROW('Water Data'!H34))="","",OFFSET('Water Data'!$H$27,0,10*ROW('Water Data'!H34)))</f>
        <v/>
      </c>
      <c r="CF40" s="262" t="str">
        <f ca="true">+IF(OFFSET('Water Data'!$H$28,0,10*ROW('Water Data'!H34))="","",OFFSET('Water Data'!$H$28,0,10*ROW('Water Data'!H34)))</f>
        <v/>
      </c>
      <c r="CG40" s="262" t="str">
        <f ca="true">+IF(OFFSET('Water Data'!$H$29,0,10*ROW('Water Data'!H34))="","",OFFSET('Water Data'!$H$29,0,10*ROW('Water Data'!H34)))</f>
        <v/>
      </c>
      <c r="CH40" s="262" t="str">
        <f ca="true">+IF(OFFSET('Water Data'!$I$27,0,10*ROW('Water Data'!I34))="","",OFFSET('Water Data'!$I$27,0,10*ROW('Water Data'!I34)))</f>
        <v/>
      </c>
      <c r="CI40" s="262" t="str">
        <f ca="true">+IF(OFFSET('Water Data'!$I$28,0,10*ROW('Water Data'!I34))="","",OFFSET('Water Data'!$I$28,0,10*ROW('Water Data'!I34)))</f>
        <v/>
      </c>
      <c r="CJ40" s="262" t="str">
        <f ca="true">+IF(OFFSET('Water Data'!$I$29,0,10*ROW('Water Data'!I34))="","",OFFSET('Water Data'!$I$29,0,10*ROW('Water Data'!I34)))</f>
        <v/>
      </c>
      <c r="CK40" s="262" t="str">
        <f ca="true">+IF(OFFSET('Sanitation Data'!$D$28,0,10*ROW('Sanitation Data'!D34))="","",OFFSET('Sanitation Data'!$D$28,0,10*ROW('Sanitation Data'!D34)))</f>
        <v/>
      </c>
      <c r="CL40" s="262" t="str">
        <f ca="true">+IF(OFFSET('Sanitation Data'!$D$29,0,10*ROW('Sanitation Data'!D34))="","",OFFSET('Sanitation Data'!$D$29,0,10*ROW('Sanitation Data'!D34)))</f>
        <v/>
      </c>
      <c r="CM40" s="262" t="str">
        <f ca="true">+IF(OFFSET('Sanitation Data'!$D$30,0,10*ROW('Sanitation Data'!D34))="","",OFFSET('Sanitation Data'!$D$30,0,10*ROW('Sanitation Data'!D34)))</f>
        <v/>
      </c>
      <c r="CN40" s="262" t="str">
        <f ca="true">+IF(OFFSET('Sanitation Data'!$D$31,0,10*ROW('Sanitation Data'!D34))="","",OFFSET('Sanitation Data'!$D$31,0,10*ROW('Sanitation Data'!D34)))</f>
        <v/>
      </c>
      <c r="CO40" s="262" t="str">
        <f ca="true">+IF(OFFSET('Sanitation Data'!$D$32,0,10*ROW('Sanitation Data'!D34))="","",OFFSET('Sanitation Data'!$D$32,0,10*ROW('Sanitation Data'!D34)))</f>
        <v/>
      </c>
      <c r="CP40" s="262" t="str">
        <f ca="true">+IF(OFFSET('Sanitation Data'!$E$28,0,10*ROW('Sanitation Data'!E34))="","",OFFSET('Sanitation Data'!$E$28,0,10*ROW('Sanitation Data'!E34)))</f>
        <v/>
      </c>
      <c r="CQ40" s="262" t="str">
        <f ca="true">+IF(OFFSET('Sanitation Data'!$E$29,0,10*ROW('Sanitation Data'!E34))="","",OFFSET('Sanitation Data'!$E$29,0,10*ROW('Sanitation Data'!E34)))</f>
        <v/>
      </c>
      <c r="CR40" s="262" t="str">
        <f ca="true">+IF(OFFSET('Sanitation Data'!$E$30,0,10*ROW('Sanitation Data'!E34))="","",OFFSET('Sanitation Data'!$E$30,0,10*ROW('Sanitation Data'!E34)))</f>
        <v/>
      </c>
      <c r="CS40" s="262" t="str">
        <f ca="true">+IF(OFFSET('Sanitation Data'!$E$31,0,10*ROW('Sanitation Data'!E34))="","",OFFSET('Sanitation Data'!$E$31,0,10*ROW('Sanitation Data'!E34)))</f>
        <v/>
      </c>
      <c r="CT40" s="262" t="str">
        <f ca="true">+IF(OFFSET('Sanitation Data'!$E$32,0,10*ROW('Sanitation Data'!E34))="","",OFFSET('Sanitation Data'!$E$32,0,10*ROW('Sanitation Data'!E34)))</f>
        <v/>
      </c>
      <c r="CU40" s="262" t="str">
        <f ca="true">+IF(OFFSET('Sanitation Data'!$F$28,0,10*ROW('Sanitation Data'!F34))="","",OFFSET('Sanitation Data'!$F$28,0,10*ROW('Sanitation Data'!F34)))</f>
        <v/>
      </c>
      <c r="CV40" s="262" t="str">
        <f ca="true">+IF(OFFSET('Sanitation Data'!$F$29,0,10*ROW('Sanitation Data'!F34))="","",OFFSET('Sanitation Data'!$F$29,0,10*ROW('Sanitation Data'!F34)))</f>
        <v/>
      </c>
      <c r="CW40" s="262" t="str">
        <f ca="true">+IF(OFFSET('Sanitation Data'!$F$30,0,10*ROW('Sanitation Data'!F34))="","",OFFSET('Sanitation Data'!$F$30,0,10*ROW('Sanitation Data'!F34)))</f>
        <v/>
      </c>
      <c r="CX40" s="262" t="str">
        <f ca="true">+IF(OFFSET('Sanitation Data'!$F$31,0,10*ROW('Sanitation Data'!F34))="","",OFFSET('Sanitation Data'!$F$31,0,10*ROW('Sanitation Data'!F34)))</f>
        <v/>
      </c>
      <c r="CY40" s="262" t="str">
        <f ca="true">+IF(OFFSET('Sanitation Data'!$F$32,0,10*ROW('Sanitation Data'!F34))="","",OFFSET('Sanitation Data'!$F$32,0,10*ROW('Sanitation Data'!F34)))</f>
        <v/>
      </c>
      <c r="CZ40" s="262" t="str">
        <f ca="true">+IF(OFFSET('Sanitation Data'!$G$28,0,10*ROW('Sanitation Data'!G34))="","",OFFSET('Sanitation Data'!$G$28,0,10*ROW('Sanitation Data'!G34)))</f>
        <v/>
      </c>
      <c r="DA40" s="262" t="str">
        <f ca="true">+IF(OFFSET('Sanitation Data'!$G$29,0,10*ROW('Sanitation Data'!G34))="","",OFFSET('Sanitation Data'!$G$29,0,10*ROW('Sanitation Data'!G34)))</f>
        <v/>
      </c>
      <c r="DB40" s="262" t="str">
        <f ca="true">+IF(OFFSET('Sanitation Data'!$G$30,0,10*ROW('Sanitation Data'!G34))="","",OFFSET('Sanitation Data'!$G$30,0,10*ROW('Sanitation Data'!G34)))</f>
        <v/>
      </c>
      <c r="DC40" s="262" t="str">
        <f ca="true">+IF(OFFSET('Sanitation Data'!$G$31,0,10*ROW('Sanitation Data'!G34))="","",OFFSET('Sanitation Data'!$G$31,0,10*ROW('Sanitation Data'!G34)))</f>
        <v/>
      </c>
      <c r="DD40" s="262" t="str">
        <f ca="true">+IF(OFFSET('Sanitation Data'!$G$32,0,10*ROW('Sanitation Data'!G34))="","",OFFSET('Sanitation Data'!$G$32,0,10*ROW('Sanitation Data'!G34)))</f>
        <v/>
      </c>
      <c r="DE40" s="262" t="str">
        <f ca="true">+IF(OFFSET('Sanitation Data'!$H$28,0,10*ROW('Sanitation Data'!H34))="","",OFFSET('Sanitation Data'!$H$28,0,10*ROW('Sanitation Data'!H34)))</f>
        <v/>
      </c>
      <c r="DF40" s="262" t="str">
        <f ca="true">+IF(OFFSET('Sanitation Data'!$H$29,0,10*ROW('Sanitation Data'!H34))="","",OFFSET('Sanitation Data'!$H$29,0,10*ROW('Sanitation Data'!H34)))</f>
        <v/>
      </c>
      <c r="DG40" s="262" t="str">
        <f ca="true">+IF(OFFSET('Sanitation Data'!$H$30,0,10*ROW('Sanitation Data'!H34))="","",OFFSET('Sanitation Data'!$H$30,0,10*ROW('Sanitation Data'!H34)))</f>
        <v/>
      </c>
      <c r="DH40" s="262" t="str">
        <f ca="true">+IF(OFFSET('Sanitation Data'!$H$31,0,10*ROW('Sanitation Data'!H34))="","",OFFSET('Sanitation Data'!$H$31,0,10*ROW('Sanitation Data'!H34)))</f>
        <v/>
      </c>
      <c r="DI40" s="262" t="str">
        <f ca="true">+IF(OFFSET('Sanitation Data'!$H$32,0,10*ROW('Sanitation Data'!H34))="","",OFFSET('Sanitation Data'!$H$32,0,10*ROW('Sanitation Data'!H34)))</f>
        <v/>
      </c>
      <c r="DJ40" s="262" t="str">
        <f ca="true">+IF(OFFSET('Sanitation Data'!$I$28,0,10*ROW('Sanitation Data'!I34))="","",OFFSET('Sanitation Data'!$I$28,0,10*ROW('Sanitation Data'!I34)))</f>
        <v/>
      </c>
      <c r="DK40" s="262" t="str">
        <f ca="true">+IF(OFFSET('Sanitation Data'!$I$29,0,10*ROW('Sanitation Data'!I34))="","",OFFSET('Sanitation Data'!$I$29,0,10*ROW('Sanitation Data'!I34)))</f>
        <v/>
      </c>
      <c r="DL40" s="262" t="str">
        <f ca="true">+IF(OFFSET('Sanitation Data'!$I$30,0,10*ROW('Sanitation Data'!I34))="","",OFFSET('Sanitation Data'!$I$30,0,10*ROW('Sanitation Data'!I34)))</f>
        <v/>
      </c>
      <c r="DM40" s="262" t="str">
        <f ca="true">+IF(OFFSET('Sanitation Data'!$I$31,0,10*ROW('Sanitation Data'!I34))="","",OFFSET('Sanitation Data'!$I$31,0,10*ROW('Sanitation Data'!I34)))</f>
        <v/>
      </c>
      <c r="DN40" s="262" t="str">
        <f ca="true">+IF(OFFSET('Sanitation Data'!$I$32,0,10*ROW('Sanitation Data'!I34))="","",OFFSET('Sanitation Data'!$I$32,0,10*ROW('Sanitation Data'!I34)))</f>
        <v/>
      </c>
      <c r="DO40" s="262" t="str">
        <f ca="true">+IF(OFFSET('Hygiene Data'!$D$11,0,10*ROW('Hygiene Data'!D34))="","",OFFSET('Hygiene Data'!$D$11,0,10*ROW('Hygiene Data'!D34)))</f>
        <v/>
      </c>
      <c r="DP40" s="262" t="str">
        <f ca="true">+IF(OFFSET('Hygiene Data'!$D$12,0,10*ROW('Hygiene Data'!D34))="","",OFFSET('Hygiene Data'!$D$12,0,10*ROW('Hygiene Data'!D34)))</f>
        <v/>
      </c>
      <c r="DQ40" s="262" t="str">
        <f ca="true">+IF(OFFSET('Hygiene Data'!$D$13,0,10*ROW('Hygiene Data'!D34))="","",OFFSET('Hygiene Data'!$D$13,0,10*ROW('Hygiene Data'!D34)))</f>
        <v/>
      </c>
      <c r="DR40" s="262" t="str">
        <f ca="true">+IF(OFFSET('Hygiene Data'!$E$11,0,10*ROW('Hygiene Data'!E34))="","",OFFSET('Hygiene Data'!$E$11,0,10*ROW('Hygiene Data'!E34)))</f>
        <v/>
      </c>
      <c r="DS40" s="262" t="str">
        <f ca="true">+IF(OFFSET('Hygiene Data'!$E$12,0,10*ROW('Hygiene Data'!E34))="","",OFFSET('Hygiene Data'!$E$12,0,10*ROW('Hygiene Data'!E34)))</f>
        <v/>
      </c>
      <c r="DT40" s="262" t="str">
        <f ca="true">+IF(OFFSET('Hygiene Data'!$E$13,0,10*ROW('Hygiene Data'!E34))="","",OFFSET('Hygiene Data'!$E$13,0,10*ROW('Hygiene Data'!E34)))</f>
        <v/>
      </c>
      <c r="DU40" s="262" t="str">
        <f ca="true">+IF(OFFSET('Hygiene Data'!$F$11,0,10*ROW('Hygiene Data'!F34))="","",OFFSET('Hygiene Data'!$F$11,0,10*ROW('Hygiene Data'!F34)))</f>
        <v/>
      </c>
      <c r="DV40" s="262" t="str">
        <f ca="true">+IF(OFFSET('Hygiene Data'!$F$12,0,10*ROW('Hygiene Data'!F34))="","",OFFSET('Hygiene Data'!$F$12,0,10*ROW('Hygiene Data'!F34)))</f>
        <v/>
      </c>
      <c r="DW40" s="262" t="str">
        <f ca="true">+IF(OFFSET('Hygiene Data'!$F$13,0,10*ROW('Hygiene Data'!F34))="","",OFFSET('Hygiene Data'!$F$13,0,10*ROW('Hygiene Data'!F34)))</f>
        <v/>
      </c>
      <c r="DX40" s="262" t="str">
        <f ca="true">+IF(OFFSET('Hygiene Data'!$G$11,0,10*ROW('Hygiene Data'!G34))="","",OFFSET('Hygiene Data'!$G$11,0,10*ROW('Hygiene Data'!G34)))</f>
        <v/>
      </c>
      <c r="DY40" s="262" t="str">
        <f ca="true">+IF(OFFSET('Hygiene Data'!$G$12,0,10*ROW('Hygiene Data'!G34))="","",OFFSET('Hygiene Data'!$G$12,0,10*ROW('Hygiene Data'!G34)))</f>
        <v/>
      </c>
      <c r="DZ40" s="262" t="str">
        <f ca="true">+IF(OFFSET('Hygiene Data'!$G$13,0,10*ROW('Hygiene Data'!G34))="","",OFFSET('Hygiene Data'!$G$13,0,10*ROW('Hygiene Data'!G34)))</f>
        <v/>
      </c>
      <c r="EA40" s="262" t="str">
        <f ca="true">+IF(OFFSET('Hygiene Data'!$H$11,0,10*ROW('Hygiene Data'!H34))="","",OFFSET('Hygiene Data'!$H$11,0,10*ROW('Hygiene Data'!H34)))</f>
        <v/>
      </c>
      <c r="EB40" s="262" t="str">
        <f ca="true">+IF(OFFSET('Hygiene Data'!$H$12,0,10*ROW('Hygiene Data'!H34))="","",OFFSET('Hygiene Data'!$H$12,0,10*ROW('Hygiene Data'!H34)))</f>
        <v/>
      </c>
      <c r="EC40" s="262" t="str">
        <f ca="true">+IF(OFFSET('Hygiene Data'!$H$13,0,10*ROW('Hygiene Data'!H34))="","",OFFSET('Hygiene Data'!$H$13,0,10*ROW('Hygiene Data'!H34)))</f>
        <v/>
      </c>
      <c r="ED40" s="262" t="str">
        <f ca="true">+IF(OFFSET('Hygiene Data'!$I$11,0,10*ROW('Hygiene Data'!I34))="","",OFFSET('Hygiene Data'!$I$11,0,10*ROW('Hygiene Data'!I34)))</f>
        <v/>
      </c>
      <c r="EE40" s="262" t="str">
        <f ca="true">+IF(OFFSET('Hygiene Data'!$I$12,0,10*ROW('Hygiene Data'!I34))="","",OFFSET('Hygiene Data'!$I$12,0,10*ROW('Hygiene Data'!I34)))</f>
        <v/>
      </c>
      <c r="EF40" s="262"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18"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2"/>
      <c r="BS41" s="262" t="str">
        <f ca="true">+IF(OFFSET('Water Data'!$D$27,0,10*ROW('Water Data'!D35))="","",OFFSET('Water Data'!$D$27,0,10*ROW('Water Data'!D35)))</f>
        <v/>
      </c>
      <c r="BT41" s="262" t="str">
        <f ca="true">+IF(OFFSET('Water Data'!$D$28,0,10*ROW('Water Data'!D35))="","",OFFSET('Water Data'!$D$28,0,10*ROW('Water Data'!D35)))</f>
        <v/>
      </c>
      <c r="BU41" s="262" t="str">
        <f ca="true">+IF(OFFSET('Water Data'!$D$29,0,10*ROW('Water Data'!D35))="","",OFFSET('Water Data'!$D$29,0,10*ROW('Water Data'!D35)))</f>
        <v/>
      </c>
      <c r="BV41" s="262" t="str">
        <f ca="true">+IF(OFFSET('Water Data'!$E$27,0,10*ROW('Water Data'!E35))="","",OFFSET('Water Data'!$E$27,0,10*ROW('Water Data'!E35)))</f>
        <v/>
      </c>
      <c r="BW41" s="262" t="str">
        <f ca="true">+IF(OFFSET('Water Data'!$E$28,0,10*ROW('Water Data'!E35))="","",OFFSET('Water Data'!$E$28,0,10*ROW('Water Data'!E35)))</f>
        <v/>
      </c>
      <c r="BX41" s="262" t="str">
        <f ca="true">+IF(OFFSET('Water Data'!$E$29,0,10*ROW('Water Data'!E35))="","",OFFSET('Water Data'!$E$29,0,10*ROW('Water Data'!E35)))</f>
        <v/>
      </c>
      <c r="BY41" s="262" t="str">
        <f ca="true">+IF(OFFSET('Water Data'!$F$27,0,10*ROW('Water Data'!F35))="","",OFFSET('Water Data'!$F$27,0,10*ROW('Water Data'!F35)))</f>
        <v/>
      </c>
      <c r="BZ41" s="262" t="str">
        <f ca="true">+IF(OFFSET('Water Data'!$F$28,0,10*ROW('Water Data'!F35))="","",OFFSET('Water Data'!$F$28,0,10*ROW('Water Data'!F35)))</f>
        <v/>
      </c>
      <c r="CA41" s="262" t="str">
        <f ca="true">+IF(OFFSET('Water Data'!$F$29,0,10*ROW('Water Data'!F35))="","",OFFSET('Water Data'!$F$29,0,10*ROW('Water Data'!F35)))</f>
        <v/>
      </c>
      <c r="CB41" s="262" t="str">
        <f ca="true">+IF(OFFSET('Water Data'!$G$27,0,10*ROW('Water Data'!G35))="","",OFFSET('Water Data'!$G$27,0,10*ROW('Water Data'!G35)))</f>
        <v/>
      </c>
      <c r="CC41" s="262" t="str">
        <f ca="true">+IF(OFFSET('Water Data'!$G$28,0,10*ROW('Water Data'!G35))="","",OFFSET('Water Data'!$G$28,0,10*ROW('Water Data'!G35)))</f>
        <v/>
      </c>
      <c r="CD41" s="262" t="str">
        <f ca="true">+IF(OFFSET('Water Data'!$G$29,0,10*ROW('Water Data'!G35))="","",OFFSET('Water Data'!$G$29,0,10*ROW('Water Data'!G35)))</f>
        <v/>
      </c>
      <c r="CE41" s="262" t="str">
        <f ca="true">+IF(OFFSET('Water Data'!$H$27,0,10*ROW('Water Data'!H35))="","",OFFSET('Water Data'!$H$27,0,10*ROW('Water Data'!H35)))</f>
        <v/>
      </c>
      <c r="CF41" s="262" t="str">
        <f ca="true">+IF(OFFSET('Water Data'!$H$28,0,10*ROW('Water Data'!H35))="","",OFFSET('Water Data'!$H$28,0,10*ROW('Water Data'!H35)))</f>
        <v/>
      </c>
      <c r="CG41" s="262" t="str">
        <f ca="true">+IF(OFFSET('Water Data'!$H$29,0,10*ROW('Water Data'!H35))="","",OFFSET('Water Data'!$H$29,0,10*ROW('Water Data'!H35)))</f>
        <v/>
      </c>
      <c r="CH41" s="262" t="str">
        <f ca="true">+IF(OFFSET('Water Data'!$I$27,0,10*ROW('Water Data'!I35))="","",OFFSET('Water Data'!$I$27,0,10*ROW('Water Data'!I35)))</f>
        <v/>
      </c>
      <c r="CI41" s="262" t="str">
        <f ca="true">+IF(OFFSET('Water Data'!$I$28,0,10*ROW('Water Data'!I35))="","",OFFSET('Water Data'!$I$28,0,10*ROW('Water Data'!I35)))</f>
        <v/>
      </c>
      <c r="CJ41" s="262" t="str">
        <f ca="true">+IF(OFFSET('Water Data'!$I$29,0,10*ROW('Water Data'!I35))="","",OFFSET('Water Data'!$I$29,0,10*ROW('Water Data'!I35)))</f>
        <v/>
      </c>
      <c r="CK41" s="262" t="str">
        <f ca="true">+IF(OFFSET('Sanitation Data'!$D$28,0,10*ROW('Sanitation Data'!D35))="","",OFFSET('Sanitation Data'!$D$28,0,10*ROW('Sanitation Data'!D35)))</f>
        <v/>
      </c>
      <c r="CL41" s="262" t="str">
        <f ca="true">+IF(OFFSET('Sanitation Data'!$D$29,0,10*ROW('Sanitation Data'!D35))="","",OFFSET('Sanitation Data'!$D$29,0,10*ROW('Sanitation Data'!D35)))</f>
        <v/>
      </c>
      <c r="CM41" s="262" t="str">
        <f ca="true">+IF(OFFSET('Sanitation Data'!$D$30,0,10*ROW('Sanitation Data'!D35))="","",OFFSET('Sanitation Data'!$D$30,0,10*ROW('Sanitation Data'!D35)))</f>
        <v/>
      </c>
      <c r="CN41" s="262" t="str">
        <f ca="true">+IF(OFFSET('Sanitation Data'!$D$31,0,10*ROW('Sanitation Data'!D35))="","",OFFSET('Sanitation Data'!$D$31,0,10*ROW('Sanitation Data'!D35)))</f>
        <v/>
      </c>
      <c r="CO41" s="262" t="str">
        <f ca="true">+IF(OFFSET('Sanitation Data'!$D$32,0,10*ROW('Sanitation Data'!D35))="","",OFFSET('Sanitation Data'!$D$32,0,10*ROW('Sanitation Data'!D35)))</f>
        <v/>
      </c>
      <c r="CP41" s="262" t="str">
        <f ca="true">+IF(OFFSET('Sanitation Data'!$E$28,0,10*ROW('Sanitation Data'!E35))="","",OFFSET('Sanitation Data'!$E$28,0,10*ROW('Sanitation Data'!E35)))</f>
        <v/>
      </c>
      <c r="CQ41" s="262" t="str">
        <f ca="true">+IF(OFFSET('Sanitation Data'!$E$29,0,10*ROW('Sanitation Data'!E35))="","",OFFSET('Sanitation Data'!$E$29,0,10*ROW('Sanitation Data'!E35)))</f>
        <v/>
      </c>
      <c r="CR41" s="262" t="str">
        <f ca="true">+IF(OFFSET('Sanitation Data'!$E$30,0,10*ROW('Sanitation Data'!E35))="","",OFFSET('Sanitation Data'!$E$30,0,10*ROW('Sanitation Data'!E35)))</f>
        <v/>
      </c>
      <c r="CS41" s="262" t="str">
        <f ca="true">+IF(OFFSET('Sanitation Data'!$E$31,0,10*ROW('Sanitation Data'!E35))="","",OFFSET('Sanitation Data'!$E$31,0,10*ROW('Sanitation Data'!E35)))</f>
        <v/>
      </c>
      <c r="CT41" s="262" t="str">
        <f ca="true">+IF(OFFSET('Sanitation Data'!$E$32,0,10*ROW('Sanitation Data'!E35))="","",OFFSET('Sanitation Data'!$E$32,0,10*ROW('Sanitation Data'!E35)))</f>
        <v/>
      </c>
      <c r="CU41" s="262" t="str">
        <f ca="true">+IF(OFFSET('Sanitation Data'!$F$28,0,10*ROW('Sanitation Data'!F35))="","",OFFSET('Sanitation Data'!$F$28,0,10*ROW('Sanitation Data'!F35)))</f>
        <v/>
      </c>
      <c r="CV41" s="262" t="str">
        <f ca="true">+IF(OFFSET('Sanitation Data'!$F$29,0,10*ROW('Sanitation Data'!F35))="","",OFFSET('Sanitation Data'!$F$29,0,10*ROW('Sanitation Data'!F35)))</f>
        <v/>
      </c>
      <c r="CW41" s="262" t="str">
        <f ca="true">+IF(OFFSET('Sanitation Data'!$F$30,0,10*ROW('Sanitation Data'!F35))="","",OFFSET('Sanitation Data'!$F$30,0,10*ROW('Sanitation Data'!F35)))</f>
        <v/>
      </c>
      <c r="CX41" s="262" t="str">
        <f ca="true">+IF(OFFSET('Sanitation Data'!$F$31,0,10*ROW('Sanitation Data'!F35))="","",OFFSET('Sanitation Data'!$F$31,0,10*ROW('Sanitation Data'!F35)))</f>
        <v/>
      </c>
      <c r="CY41" s="262" t="str">
        <f ca="true">+IF(OFFSET('Sanitation Data'!$F$32,0,10*ROW('Sanitation Data'!F35))="","",OFFSET('Sanitation Data'!$F$32,0,10*ROW('Sanitation Data'!F35)))</f>
        <v/>
      </c>
      <c r="CZ41" s="262" t="str">
        <f ca="true">+IF(OFFSET('Sanitation Data'!$G$28,0,10*ROW('Sanitation Data'!G35))="","",OFFSET('Sanitation Data'!$G$28,0,10*ROW('Sanitation Data'!G35)))</f>
        <v/>
      </c>
      <c r="DA41" s="262" t="str">
        <f ca="true">+IF(OFFSET('Sanitation Data'!$G$29,0,10*ROW('Sanitation Data'!G35))="","",OFFSET('Sanitation Data'!$G$29,0,10*ROW('Sanitation Data'!G35)))</f>
        <v/>
      </c>
      <c r="DB41" s="262" t="str">
        <f ca="true">+IF(OFFSET('Sanitation Data'!$G$30,0,10*ROW('Sanitation Data'!G35))="","",OFFSET('Sanitation Data'!$G$30,0,10*ROW('Sanitation Data'!G35)))</f>
        <v/>
      </c>
      <c r="DC41" s="262" t="str">
        <f ca="true">+IF(OFFSET('Sanitation Data'!$G$31,0,10*ROW('Sanitation Data'!G35))="","",OFFSET('Sanitation Data'!$G$31,0,10*ROW('Sanitation Data'!G35)))</f>
        <v/>
      </c>
      <c r="DD41" s="262" t="str">
        <f ca="true">+IF(OFFSET('Sanitation Data'!$G$32,0,10*ROW('Sanitation Data'!G35))="","",OFFSET('Sanitation Data'!$G$32,0,10*ROW('Sanitation Data'!G35)))</f>
        <v/>
      </c>
      <c r="DE41" s="262" t="str">
        <f ca="true">+IF(OFFSET('Sanitation Data'!$H$28,0,10*ROW('Sanitation Data'!H35))="","",OFFSET('Sanitation Data'!$H$28,0,10*ROW('Sanitation Data'!H35)))</f>
        <v/>
      </c>
      <c r="DF41" s="262" t="str">
        <f ca="true">+IF(OFFSET('Sanitation Data'!$H$29,0,10*ROW('Sanitation Data'!H35))="","",OFFSET('Sanitation Data'!$H$29,0,10*ROW('Sanitation Data'!H35)))</f>
        <v/>
      </c>
      <c r="DG41" s="262" t="str">
        <f ca="true">+IF(OFFSET('Sanitation Data'!$H$30,0,10*ROW('Sanitation Data'!H35))="","",OFFSET('Sanitation Data'!$H$30,0,10*ROW('Sanitation Data'!H35)))</f>
        <v/>
      </c>
      <c r="DH41" s="262" t="str">
        <f ca="true">+IF(OFFSET('Sanitation Data'!$H$31,0,10*ROW('Sanitation Data'!H35))="","",OFFSET('Sanitation Data'!$H$31,0,10*ROW('Sanitation Data'!H35)))</f>
        <v/>
      </c>
      <c r="DI41" s="262" t="str">
        <f ca="true">+IF(OFFSET('Sanitation Data'!$H$32,0,10*ROW('Sanitation Data'!H35))="","",OFFSET('Sanitation Data'!$H$32,0,10*ROW('Sanitation Data'!H35)))</f>
        <v/>
      </c>
      <c r="DJ41" s="262" t="str">
        <f ca="true">+IF(OFFSET('Sanitation Data'!$I$28,0,10*ROW('Sanitation Data'!I35))="","",OFFSET('Sanitation Data'!$I$28,0,10*ROW('Sanitation Data'!I35)))</f>
        <v/>
      </c>
      <c r="DK41" s="262" t="str">
        <f ca="true">+IF(OFFSET('Sanitation Data'!$I$29,0,10*ROW('Sanitation Data'!I35))="","",OFFSET('Sanitation Data'!$I$29,0,10*ROW('Sanitation Data'!I35)))</f>
        <v/>
      </c>
      <c r="DL41" s="262" t="str">
        <f ca="true">+IF(OFFSET('Sanitation Data'!$I$30,0,10*ROW('Sanitation Data'!I35))="","",OFFSET('Sanitation Data'!$I$30,0,10*ROW('Sanitation Data'!I35)))</f>
        <v/>
      </c>
      <c r="DM41" s="262" t="str">
        <f ca="true">+IF(OFFSET('Sanitation Data'!$I$31,0,10*ROW('Sanitation Data'!I35))="","",OFFSET('Sanitation Data'!$I$31,0,10*ROW('Sanitation Data'!I35)))</f>
        <v/>
      </c>
      <c r="DN41" s="262" t="str">
        <f ca="true">+IF(OFFSET('Sanitation Data'!$I$32,0,10*ROW('Sanitation Data'!I35))="","",OFFSET('Sanitation Data'!$I$32,0,10*ROW('Sanitation Data'!I35)))</f>
        <v/>
      </c>
      <c r="DO41" s="262" t="str">
        <f ca="true">+IF(OFFSET('Hygiene Data'!$D$11,0,10*ROW('Hygiene Data'!D35))="","",OFFSET('Hygiene Data'!$D$11,0,10*ROW('Hygiene Data'!D35)))</f>
        <v/>
      </c>
      <c r="DP41" s="262" t="str">
        <f ca="true">+IF(OFFSET('Hygiene Data'!$D$12,0,10*ROW('Hygiene Data'!D35))="","",OFFSET('Hygiene Data'!$D$12,0,10*ROW('Hygiene Data'!D35)))</f>
        <v/>
      </c>
      <c r="DQ41" s="262" t="str">
        <f ca="true">+IF(OFFSET('Hygiene Data'!$D$13,0,10*ROW('Hygiene Data'!D35))="","",OFFSET('Hygiene Data'!$D$13,0,10*ROW('Hygiene Data'!D35)))</f>
        <v/>
      </c>
      <c r="DR41" s="262" t="str">
        <f ca="true">+IF(OFFSET('Hygiene Data'!$E$11,0,10*ROW('Hygiene Data'!E35))="","",OFFSET('Hygiene Data'!$E$11,0,10*ROW('Hygiene Data'!E35)))</f>
        <v/>
      </c>
      <c r="DS41" s="262" t="str">
        <f ca="true">+IF(OFFSET('Hygiene Data'!$E$12,0,10*ROW('Hygiene Data'!E35))="","",OFFSET('Hygiene Data'!$E$12,0,10*ROW('Hygiene Data'!E35)))</f>
        <v/>
      </c>
      <c r="DT41" s="262" t="str">
        <f ca="true">+IF(OFFSET('Hygiene Data'!$E$13,0,10*ROW('Hygiene Data'!E35))="","",OFFSET('Hygiene Data'!$E$13,0,10*ROW('Hygiene Data'!E35)))</f>
        <v/>
      </c>
      <c r="DU41" s="262" t="str">
        <f ca="true">+IF(OFFSET('Hygiene Data'!$F$11,0,10*ROW('Hygiene Data'!F35))="","",OFFSET('Hygiene Data'!$F$11,0,10*ROW('Hygiene Data'!F35)))</f>
        <v/>
      </c>
      <c r="DV41" s="262" t="str">
        <f ca="true">+IF(OFFSET('Hygiene Data'!$F$12,0,10*ROW('Hygiene Data'!F35))="","",OFFSET('Hygiene Data'!$F$12,0,10*ROW('Hygiene Data'!F35)))</f>
        <v/>
      </c>
      <c r="DW41" s="262" t="str">
        <f ca="true">+IF(OFFSET('Hygiene Data'!$F$13,0,10*ROW('Hygiene Data'!F35))="","",OFFSET('Hygiene Data'!$F$13,0,10*ROW('Hygiene Data'!F35)))</f>
        <v/>
      </c>
      <c r="DX41" s="262" t="str">
        <f ca="true">+IF(OFFSET('Hygiene Data'!$G$11,0,10*ROW('Hygiene Data'!G35))="","",OFFSET('Hygiene Data'!$G$11,0,10*ROW('Hygiene Data'!G35)))</f>
        <v/>
      </c>
      <c r="DY41" s="262" t="str">
        <f ca="true">+IF(OFFSET('Hygiene Data'!$G$12,0,10*ROW('Hygiene Data'!G35))="","",OFFSET('Hygiene Data'!$G$12,0,10*ROW('Hygiene Data'!G35)))</f>
        <v/>
      </c>
      <c r="DZ41" s="262" t="str">
        <f ca="true">+IF(OFFSET('Hygiene Data'!$G$13,0,10*ROW('Hygiene Data'!G35))="","",OFFSET('Hygiene Data'!$G$13,0,10*ROW('Hygiene Data'!G35)))</f>
        <v/>
      </c>
      <c r="EA41" s="262" t="str">
        <f ca="true">+IF(OFFSET('Hygiene Data'!$H$11,0,10*ROW('Hygiene Data'!H35))="","",OFFSET('Hygiene Data'!$H$11,0,10*ROW('Hygiene Data'!H35)))</f>
        <v/>
      </c>
      <c r="EB41" s="262" t="str">
        <f ca="true">+IF(OFFSET('Hygiene Data'!$H$12,0,10*ROW('Hygiene Data'!H35))="","",OFFSET('Hygiene Data'!$H$12,0,10*ROW('Hygiene Data'!H35)))</f>
        <v/>
      </c>
      <c r="EC41" s="262" t="str">
        <f ca="true">+IF(OFFSET('Hygiene Data'!$H$13,0,10*ROW('Hygiene Data'!H35))="","",OFFSET('Hygiene Data'!$H$13,0,10*ROW('Hygiene Data'!H35)))</f>
        <v/>
      </c>
      <c r="ED41" s="262" t="str">
        <f ca="true">+IF(OFFSET('Hygiene Data'!$I$11,0,10*ROW('Hygiene Data'!I35))="","",OFFSET('Hygiene Data'!$I$11,0,10*ROW('Hygiene Data'!I35)))</f>
        <v/>
      </c>
      <c r="EE41" s="262" t="str">
        <f ca="true">+IF(OFFSET('Hygiene Data'!$I$12,0,10*ROW('Hygiene Data'!I35))="","",OFFSET('Hygiene Data'!$I$12,0,10*ROW('Hygiene Data'!I35)))</f>
        <v/>
      </c>
      <c r="EF41" s="262"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18"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2"/>
      <c r="BS42" s="262" t="str">
        <f ca="true">+IF(OFFSET('Water Data'!$D$27,0,10*ROW('Water Data'!D36))="","",OFFSET('Water Data'!$D$27,0,10*ROW('Water Data'!D36)))</f>
        <v/>
      </c>
      <c r="BT42" s="262" t="str">
        <f ca="true">+IF(OFFSET('Water Data'!$D$28,0,10*ROW('Water Data'!D36))="","",OFFSET('Water Data'!$D$28,0,10*ROW('Water Data'!D36)))</f>
        <v/>
      </c>
      <c r="BU42" s="262" t="str">
        <f ca="true">+IF(OFFSET('Water Data'!$D$29,0,10*ROW('Water Data'!D36))="","",OFFSET('Water Data'!$D$29,0,10*ROW('Water Data'!D36)))</f>
        <v/>
      </c>
      <c r="BV42" s="262" t="str">
        <f ca="true">+IF(OFFSET('Water Data'!$E$27,0,10*ROW('Water Data'!E36))="","",OFFSET('Water Data'!$E$27,0,10*ROW('Water Data'!E36)))</f>
        <v/>
      </c>
      <c r="BW42" s="262" t="str">
        <f ca="true">+IF(OFFSET('Water Data'!$E$28,0,10*ROW('Water Data'!E36))="","",OFFSET('Water Data'!$E$28,0,10*ROW('Water Data'!E36)))</f>
        <v/>
      </c>
      <c r="BX42" s="262" t="str">
        <f ca="true">+IF(OFFSET('Water Data'!$E$29,0,10*ROW('Water Data'!E36))="","",OFFSET('Water Data'!$E$29,0,10*ROW('Water Data'!E36)))</f>
        <v/>
      </c>
      <c r="BY42" s="262" t="str">
        <f ca="true">+IF(OFFSET('Water Data'!$F$27,0,10*ROW('Water Data'!F36))="","",OFFSET('Water Data'!$F$27,0,10*ROW('Water Data'!F36)))</f>
        <v/>
      </c>
      <c r="BZ42" s="262" t="str">
        <f ca="true">+IF(OFFSET('Water Data'!$F$28,0,10*ROW('Water Data'!F36))="","",OFFSET('Water Data'!$F$28,0,10*ROW('Water Data'!F36)))</f>
        <v/>
      </c>
      <c r="CA42" s="262" t="str">
        <f ca="true">+IF(OFFSET('Water Data'!$F$29,0,10*ROW('Water Data'!F36))="","",OFFSET('Water Data'!$F$29,0,10*ROW('Water Data'!F36)))</f>
        <v/>
      </c>
      <c r="CB42" s="262" t="str">
        <f ca="true">+IF(OFFSET('Water Data'!$G$27,0,10*ROW('Water Data'!G36))="","",OFFSET('Water Data'!$G$27,0,10*ROW('Water Data'!G36)))</f>
        <v/>
      </c>
      <c r="CC42" s="262" t="str">
        <f ca="true">+IF(OFFSET('Water Data'!$G$28,0,10*ROW('Water Data'!G36))="","",OFFSET('Water Data'!$G$28,0,10*ROW('Water Data'!G36)))</f>
        <v/>
      </c>
      <c r="CD42" s="262" t="str">
        <f ca="true">+IF(OFFSET('Water Data'!$G$29,0,10*ROW('Water Data'!G36))="","",OFFSET('Water Data'!$G$29,0,10*ROW('Water Data'!G36)))</f>
        <v/>
      </c>
      <c r="CE42" s="262" t="str">
        <f ca="true">+IF(OFFSET('Water Data'!$H$27,0,10*ROW('Water Data'!H36))="","",OFFSET('Water Data'!$H$27,0,10*ROW('Water Data'!H36)))</f>
        <v/>
      </c>
      <c r="CF42" s="262" t="str">
        <f ca="true">+IF(OFFSET('Water Data'!$H$28,0,10*ROW('Water Data'!H36))="","",OFFSET('Water Data'!$H$28,0,10*ROW('Water Data'!H36)))</f>
        <v/>
      </c>
      <c r="CG42" s="262" t="str">
        <f ca="true">+IF(OFFSET('Water Data'!$H$29,0,10*ROW('Water Data'!H36))="","",OFFSET('Water Data'!$H$29,0,10*ROW('Water Data'!H36)))</f>
        <v/>
      </c>
      <c r="CH42" s="262" t="str">
        <f ca="true">+IF(OFFSET('Water Data'!$I$27,0,10*ROW('Water Data'!I36))="","",OFFSET('Water Data'!$I$27,0,10*ROW('Water Data'!I36)))</f>
        <v/>
      </c>
      <c r="CI42" s="262" t="str">
        <f ca="true">+IF(OFFSET('Water Data'!$I$28,0,10*ROW('Water Data'!I36))="","",OFFSET('Water Data'!$I$28,0,10*ROW('Water Data'!I36)))</f>
        <v/>
      </c>
      <c r="CJ42" s="262" t="str">
        <f ca="true">+IF(OFFSET('Water Data'!$I$29,0,10*ROW('Water Data'!I36))="","",OFFSET('Water Data'!$I$29,0,10*ROW('Water Data'!I36)))</f>
        <v/>
      </c>
      <c r="CK42" s="262" t="str">
        <f ca="true">+IF(OFFSET('Sanitation Data'!$D$28,0,10*ROW('Sanitation Data'!D36))="","",OFFSET('Sanitation Data'!$D$28,0,10*ROW('Sanitation Data'!D36)))</f>
        <v/>
      </c>
      <c r="CL42" s="262" t="str">
        <f ca="true">+IF(OFFSET('Sanitation Data'!$D$29,0,10*ROW('Sanitation Data'!D36))="","",OFFSET('Sanitation Data'!$D$29,0,10*ROW('Sanitation Data'!D36)))</f>
        <v/>
      </c>
      <c r="CM42" s="262" t="str">
        <f ca="true">+IF(OFFSET('Sanitation Data'!$D$30,0,10*ROW('Sanitation Data'!D36))="","",OFFSET('Sanitation Data'!$D$30,0,10*ROW('Sanitation Data'!D36)))</f>
        <v/>
      </c>
      <c r="CN42" s="262" t="str">
        <f ca="true">+IF(OFFSET('Sanitation Data'!$D$31,0,10*ROW('Sanitation Data'!D36))="","",OFFSET('Sanitation Data'!$D$31,0,10*ROW('Sanitation Data'!D36)))</f>
        <v/>
      </c>
      <c r="CO42" s="262" t="str">
        <f ca="true">+IF(OFFSET('Sanitation Data'!$D$32,0,10*ROW('Sanitation Data'!D36))="","",OFFSET('Sanitation Data'!$D$32,0,10*ROW('Sanitation Data'!D36)))</f>
        <v/>
      </c>
      <c r="CP42" s="262" t="str">
        <f ca="true">+IF(OFFSET('Sanitation Data'!$E$28,0,10*ROW('Sanitation Data'!E36))="","",OFFSET('Sanitation Data'!$E$28,0,10*ROW('Sanitation Data'!E36)))</f>
        <v/>
      </c>
      <c r="CQ42" s="262" t="str">
        <f ca="true">+IF(OFFSET('Sanitation Data'!$E$29,0,10*ROW('Sanitation Data'!E36))="","",OFFSET('Sanitation Data'!$E$29,0,10*ROW('Sanitation Data'!E36)))</f>
        <v/>
      </c>
      <c r="CR42" s="262" t="str">
        <f ca="true">+IF(OFFSET('Sanitation Data'!$E$30,0,10*ROW('Sanitation Data'!E36))="","",OFFSET('Sanitation Data'!$E$30,0,10*ROW('Sanitation Data'!E36)))</f>
        <v/>
      </c>
      <c r="CS42" s="262" t="str">
        <f ca="true">+IF(OFFSET('Sanitation Data'!$E$31,0,10*ROW('Sanitation Data'!E36))="","",OFFSET('Sanitation Data'!$E$31,0,10*ROW('Sanitation Data'!E36)))</f>
        <v/>
      </c>
      <c r="CT42" s="262" t="str">
        <f ca="true">+IF(OFFSET('Sanitation Data'!$E$32,0,10*ROW('Sanitation Data'!E36))="","",OFFSET('Sanitation Data'!$E$32,0,10*ROW('Sanitation Data'!E36)))</f>
        <v/>
      </c>
      <c r="CU42" s="262" t="str">
        <f ca="true">+IF(OFFSET('Sanitation Data'!$F$28,0,10*ROW('Sanitation Data'!F36))="","",OFFSET('Sanitation Data'!$F$28,0,10*ROW('Sanitation Data'!F36)))</f>
        <v/>
      </c>
      <c r="CV42" s="262" t="str">
        <f ca="true">+IF(OFFSET('Sanitation Data'!$F$29,0,10*ROW('Sanitation Data'!F36))="","",OFFSET('Sanitation Data'!$F$29,0,10*ROW('Sanitation Data'!F36)))</f>
        <v/>
      </c>
      <c r="CW42" s="262" t="str">
        <f ca="true">+IF(OFFSET('Sanitation Data'!$F$30,0,10*ROW('Sanitation Data'!F36))="","",OFFSET('Sanitation Data'!$F$30,0,10*ROW('Sanitation Data'!F36)))</f>
        <v/>
      </c>
      <c r="CX42" s="262" t="str">
        <f ca="true">+IF(OFFSET('Sanitation Data'!$F$31,0,10*ROW('Sanitation Data'!F36))="","",OFFSET('Sanitation Data'!$F$31,0,10*ROW('Sanitation Data'!F36)))</f>
        <v/>
      </c>
      <c r="CY42" s="262" t="str">
        <f ca="true">+IF(OFFSET('Sanitation Data'!$F$32,0,10*ROW('Sanitation Data'!F36))="","",OFFSET('Sanitation Data'!$F$32,0,10*ROW('Sanitation Data'!F36)))</f>
        <v/>
      </c>
      <c r="CZ42" s="262" t="str">
        <f ca="true">+IF(OFFSET('Sanitation Data'!$G$28,0,10*ROW('Sanitation Data'!G36))="","",OFFSET('Sanitation Data'!$G$28,0,10*ROW('Sanitation Data'!G36)))</f>
        <v/>
      </c>
      <c r="DA42" s="262" t="str">
        <f ca="true">+IF(OFFSET('Sanitation Data'!$G$29,0,10*ROW('Sanitation Data'!G36))="","",OFFSET('Sanitation Data'!$G$29,0,10*ROW('Sanitation Data'!G36)))</f>
        <v/>
      </c>
      <c r="DB42" s="262" t="str">
        <f ca="true">+IF(OFFSET('Sanitation Data'!$G$30,0,10*ROW('Sanitation Data'!G36))="","",OFFSET('Sanitation Data'!$G$30,0,10*ROW('Sanitation Data'!G36)))</f>
        <v/>
      </c>
      <c r="DC42" s="262" t="str">
        <f ca="true">+IF(OFFSET('Sanitation Data'!$G$31,0,10*ROW('Sanitation Data'!G36))="","",OFFSET('Sanitation Data'!$G$31,0,10*ROW('Sanitation Data'!G36)))</f>
        <v/>
      </c>
      <c r="DD42" s="262" t="str">
        <f ca="true">+IF(OFFSET('Sanitation Data'!$G$32,0,10*ROW('Sanitation Data'!G36))="","",OFFSET('Sanitation Data'!$G$32,0,10*ROW('Sanitation Data'!G36)))</f>
        <v/>
      </c>
      <c r="DE42" s="262" t="str">
        <f ca="true">+IF(OFFSET('Sanitation Data'!$H$28,0,10*ROW('Sanitation Data'!H36))="","",OFFSET('Sanitation Data'!$H$28,0,10*ROW('Sanitation Data'!H36)))</f>
        <v/>
      </c>
      <c r="DF42" s="262" t="str">
        <f ca="true">+IF(OFFSET('Sanitation Data'!$H$29,0,10*ROW('Sanitation Data'!H36))="","",OFFSET('Sanitation Data'!$H$29,0,10*ROW('Sanitation Data'!H36)))</f>
        <v/>
      </c>
      <c r="DG42" s="262" t="str">
        <f ca="true">+IF(OFFSET('Sanitation Data'!$H$30,0,10*ROW('Sanitation Data'!H36))="","",OFFSET('Sanitation Data'!$H$30,0,10*ROW('Sanitation Data'!H36)))</f>
        <v/>
      </c>
      <c r="DH42" s="262" t="str">
        <f ca="true">+IF(OFFSET('Sanitation Data'!$H$31,0,10*ROW('Sanitation Data'!H36))="","",OFFSET('Sanitation Data'!$H$31,0,10*ROW('Sanitation Data'!H36)))</f>
        <v/>
      </c>
      <c r="DI42" s="262" t="str">
        <f ca="true">+IF(OFFSET('Sanitation Data'!$H$32,0,10*ROW('Sanitation Data'!H36))="","",OFFSET('Sanitation Data'!$H$32,0,10*ROW('Sanitation Data'!H36)))</f>
        <v/>
      </c>
      <c r="DJ42" s="262" t="str">
        <f ca="true">+IF(OFFSET('Sanitation Data'!$I$28,0,10*ROW('Sanitation Data'!I36))="","",OFFSET('Sanitation Data'!$I$28,0,10*ROW('Sanitation Data'!I36)))</f>
        <v/>
      </c>
      <c r="DK42" s="262" t="str">
        <f ca="true">+IF(OFFSET('Sanitation Data'!$I$29,0,10*ROW('Sanitation Data'!I36))="","",OFFSET('Sanitation Data'!$I$29,0,10*ROW('Sanitation Data'!I36)))</f>
        <v/>
      </c>
      <c r="DL42" s="262" t="str">
        <f ca="true">+IF(OFFSET('Sanitation Data'!$I$30,0,10*ROW('Sanitation Data'!I36))="","",OFFSET('Sanitation Data'!$I$30,0,10*ROW('Sanitation Data'!I36)))</f>
        <v/>
      </c>
      <c r="DM42" s="262" t="str">
        <f ca="true">+IF(OFFSET('Sanitation Data'!$I$31,0,10*ROW('Sanitation Data'!I36))="","",OFFSET('Sanitation Data'!$I$31,0,10*ROW('Sanitation Data'!I36)))</f>
        <v/>
      </c>
      <c r="DN42" s="262" t="str">
        <f ca="true">+IF(OFFSET('Sanitation Data'!$I$32,0,10*ROW('Sanitation Data'!I36))="","",OFFSET('Sanitation Data'!$I$32,0,10*ROW('Sanitation Data'!I36)))</f>
        <v/>
      </c>
      <c r="DO42" s="262" t="str">
        <f ca="true">+IF(OFFSET('Hygiene Data'!$D$11,0,10*ROW('Hygiene Data'!D36))="","",OFFSET('Hygiene Data'!$D$11,0,10*ROW('Hygiene Data'!D36)))</f>
        <v/>
      </c>
      <c r="DP42" s="262" t="str">
        <f ca="true">+IF(OFFSET('Hygiene Data'!$D$12,0,10*ROW('Hygiene Data'!D36))="","",OFFSET('Hygiene Data'!$D$12,0,10*ROW('Hygiene Data'!D36)))</f>
        <v/>
      </c>
      <c r="DQ42" s="262" t="str">
        <f ca="true">+IF(OFFSET('Hygiene Data'!$D$13,0,10*ROW('Hygiene Data'!D36))="","",OFFSET('Hygiene Data'!$D$13,0,10*ROW('Hygiene Data'!D36)))</f>
        <v/>
      </c>
      <c r="DR42" s="262" t="str">
        <f ca="true">+IF(OFFSET('Hygiene Data'!$E$11,0,10*ROW('Hygiene Data'!E36))="","",OFFSET('Hygiene Data'!$E$11,0,10*ROW('Hygiene Data'!E36)))</f>
        <v/>
      </c>
      <c r="DS42" s="262" t="str">
        <f ca="true">+IF(OFFSET('Hygiene Data'!$E$12,0,10*ROW('Hygiene Data'!E36))="","",OFFSET('Hygiene Data'!$E$12,0,10*ROW('Hygiene Data'!E36)))</f>
        <v/>
      </c>
      <c r="DT42" s="262" t="str">
        <f ca="true">+IF(OFFSET('Hygiene Data'!$E$13,0,10*ROW('Hygiene Data'!E36))="","",OFFSET('Hygiene Data'!$E$13,0,10*ROW('Hygiene Data'!E36)))</f>
        <v/>
      </c>
      <c r="DU42" s="262" t="str">
        <f ca="true">+IF(OFFSET('Hygiene Data'!$F$11,0,10*ROW('Hygiene Data'!F36))="","",OFFSET('Hygiene Data'!$F$11,0,10*ROW('Hygiene Data'!F36)))</f>
        <v/>
      </c>
      <c r="DV42" s="262" t="str">
        <f ca="true">+IF(OFFSET('Hygiene Data'!$F$12,0,10*ROW('Hygiene Data'!F36))="","",OFFSET('Hygiene Data'!$F$12,0,10*ROW('Hygiene Data'!F36)))</f>
        <v/>
      </c>
      <c r="DW42" s="262" t="str">
        <f ca="true">+IF(OFFSET('Hygiene Data'!$F$13,0,10*ROW('Hygiene Data'!F36))="","",OFFSET('Hygiene Data'!$F$13,0,10*ROW('Hygiene Data'!F36)))</f>
        <v/>
      </c>
      <c r="DX42" s="262" t="str">
        <f ca="true">+IF(OFFSET('Hygiene Data'!$G$11,0,10*ROW('Hygiene Data'!G36))="","",OFFSET('Hygiene Data'!$G$11,0,10*ROW('Hygiene Data'!G36)))</f>
        <v/>
      </c>
      <c r="DY42" s="262" t="str">
        <f ca="true">+IF(OFFSET('Hygiene Data'!$G$12,0,10*ROW('Hygiene Data'!G36))="","",OFFSET('Hygiene Data'!$G$12,0,10*ROW('Hygiene Data'!G36)))</f>
        <v/>
      </c>
      <c r="DZ42" s="262" t="str">
        <f ca="true">+IF(OFFSET('Hygiene Data'!$G$13,0,10*ROW('Hygiene Data'!G36))="","",OFFSET('Hygiene Data'!$G$13,0,10*ROW('Hygiene Data'!G36)))</f>
        <v/>
      </c>
      <c r="EA42" s="262" t="str">
        <f ca="true">+IF(OFFSET('Hygiene Data'!$H$11,0,10*ROW('Hygiene Data'!H36))="","",OFFSET('Hygiene Data'!$H$11,0,10*ROW('Hygiene Data'!H36)))</f>
        <v/>
      </c>
      <c r="EB42" s="262" t="str">
        <f ca="true">+IF(OFFSET('Hygiene Data'!$H$12,0,10*ROW('Hygiene Data'!H36))="","",OFFSET('Hygiene Data'!$H$12,0,10*ROW('Hygiene Data'!H36)))</f>
        <v/>
      </c>
      <c r="EC42" s="262" t="str">
        <f ca="true">+IF(OFFSET('Hygiene Data'!$H$13,0,10*ROW('Hygiene Data'!H36))="","",OFFSET('Hygiene Data'!$H$13,0,10*ROW('Hygiene Data'!H36)))</f>
        <v/>
      </c>
      <c r="ED42" s="262" t="str">
        <f ca="true">+IF(OFFSET('Hygiene Data'!$I$11,0,10*ROW('Hygiene Data'!I36))="","",OFFSET('Hygiene Data'!$I$11,0,10*ROW('Hygiene Data'!I36)))</f>
        <v/>
      </c>
      <c r="EE42" s="262" t="str">
        <f ca="true">+IF(OFFSET('Hygiene Data'!$I$12,0,10*ROW('Hygiene Data'!I36))="","",OFFSET('Hygiene Data'!$I$12,0,10*ROW('Hygiene Data'!I36)))</f>
        <v/>
      </c>
      <c r="EF42" s="262"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18"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2"/>
      <c r="BS43" s="262" t="str">
        <f ca="true">+IF(OFFSET('Water Data'!$D$27,0,10*ROW('Water Data'!D37))="","",OFFSET('Water Data'!$D$27,0,10*ROW('Water Data'!D37)))</f>
        <v/>
      </c>
      <c r="BT43" s="262" t="str">
        <f ca="true">+IF(OFFSET('Water Data'!$D$28,0,10*ROW('Water Data'!D37))="","",OFFSET('Water Data'!$D$28,0,10*ROW('Water Data'!D37)))</f>
        <v/>
      </c>
      <c r="BU43" s="262" t="str">
        <f ca="true">+IF(OFFSET('Water Data'!$D$29,0,10*ROW('Water Data'!D37))="","",OFFSET('Water Data'!$D$29,0,10*ROW('Water Data'!D37)))</f>
        <v/>
      </c>
      <c r="BV43" s="262" t="str">
        <f ca="true">+IF(OFFSET('Water Data'!$E$27,0,10*ROW('Water Data'!E37))="","",OFFSET('Water Data'!$E$27,0,10*ROW('Water Data'!E37)))</f>
        <v/>
      </c>
      <c r="BW43" s="262" t="str">
        <f ca="true">+IF(OFFSET('Water Data'!$E$28,0,10*ROW('Water Data'!E37))="","",OFFSET('Water Data'!$E$28,0,10*ROW('Water Data'!E37)))</f>
        <v/>
      </c>
      <c r="BX43" s="262" t="str">
        <f ca="true">+IF(OFFSET('Water Data'!$E$29,0,10*ROW('Water Data'!E37))="","",OFFSET('Water Data'!$E$29,0,10*ROW('Water Data'!E37)))</f>
        <v/>
      </c>
      <c r="BY43" s="262" t="str">
        <f ca="true">+IF(OFFSET('Water Data'!$F$27,0,10*ROW('Water Data'!F37))="","",OFFSET('Water Data'!$F$27,0,10*ROW('Water Data'!F37)))</f>
        <v/>
      </c>
      <c r="BZ43" s="262" t="str">
        <f ca="true">+IF(OFFSET('Water Data'!$F$28,0,10*ROW('Water Data'!F37))="","",OFFSET('Water Data'!$F$28,0,10*ROW('Water Data'!F37)))</f>
        <v/>
      </c>
      <c r="CA43" s="262" t="str">
        <f ca="true">+IF(OFFSET('Water Data'!$F$29,0,10*ROW('Water Data'!F37))="","",OFFSET('Water Data'!$F$29,0,10*ROW('Water Data'!F37)))</f>
        <v/>
      </c>
      <c r="CB43" s="262" t="str">
        <f ca="true">+IF(OFFSET('Water Data'!$G$27,0,10*ROW('Water Data'!G37))="","",OFFSET('Water Data'!$G$27,0,10*ROW('Water Data'!G37)))</f>
        <v/>
      </c>
      <c r="CC43" s="262" t="str">
        <f ca="true">+IF(OFFSET('Water Data'!$G$28,0,10*ROW('Water Data'!G37))="","",OFFSET('Water Data'!$G$28,0,10*ROW('Water Data'!G37)))</f>
        <v/>
      </c>
      <c r="CD43" s="262" t="str">
        <f ca="true">+IF(OFFSET('Water Data'!$G$29,0,10*ROW('Water Data'!G37))="","",OFFSET('Water Data'!$G$29,0,10*ROW('Water Data'!G37)))</f>
        <v/>
      </c>
      <c r="CE43" s="262" t="str">
        <f ca="true">+IF(OFFSET('Water Data'!$H$27,0,10*ROW('Water Data'!H37))="","",OFFSET('Water Data'!$H$27,0,10*ROW('Water Data'!H37)))</f>
        <v/>
      </c>
      <c r="CF43" s="262" t="str">
        <f ca="true">+IF(OFFSET('Water Data'!$H$28,0,10*ROW('Water Data'!H37))="","",OFFSET('Water Data'!$H$28,0,10*ROW('Water Data'!H37)))</f>
        <v/>
      </c>
      <c r="CG43" s="262" t="str">
        <f ca="true">+IF(OFFSET('Water Data'!$H$29,0,10*ROW('Water Data'!H37))="","",OFFSET('Water Data'!$H$29,0,10*ROW('Water Data'!H37)))</f>
        <v/>
      </c>
      <c r="CH43" s="262" t="str">
        <f ca="true">+IF(OFFSET('Water Data'!$I$27,0,10*ROW('Water Data'!I37))="","",OFFSET('Water Data'!$I$27,0,10*ROW('Water Data'!I37)))</f>
        <v/>
      </c>
      <c r="CI43" s="262" t="str">
        <f ca="true">+IF(OFFSET('Water Data'!$I$28,0,10*ROW('Water Data'!I37))="","",OFFSET('Water Data'!$I$28,0,10*ROW('Water Data'!I37)))</f>
        <v/>
      </c>
      <c r="CJ43" s="262" t="str">
        <f ca="true">+IF(OFFSET('Water Data'!$I$29,0,10*ROW('Water Data'!I37))="","",OFFSET('Water Data'!$I$29,0,10*ROW('Water Data'!I37)))</f>
        <v/>
      </c>
      <c r="CK43" s="262" t="str">
        <f ca="true">+IF(OFFSET('Sanitation Data'!$D$28,0,10*ROW('Sanitation Data'!D37))="","",OFFSET('Sanitation Data'!$D$28,0,10*ROW('Sanitation Data'!D37)))</f>
        <v/>
      </c>
      <c r="CL43" s="262" t="str">
        <f ca="true">+IF(OFFSET('Sanitation Data'!$D$29,0,10*ROW('Sanitation Data'!D37))="","",OFFSET('Sanitation Data'!$D$29,0,10*ROW('Sanitation Data'!D37)))</f>
        <v/>
      </c>
      <c r="CM43" s="262" t="str">
        <f ca="true">+IF(OFFSET('Sanitation Data'!$D$30,0,10*ROW('Sanitation Data'!D37))="","",OFFSET('Sanitation Data'!$D$30,0,10*ROW('Sanitation Data'!D37)))</f>
        <v/>
      </c>
      <c r="CN43" s="262" t="str">
        <f ca="true">+IF(OFFSET('Sanitation Data'!$D$31,0,10*ROW('Sanitation Data'!D37))="","",OFFSET('Sanitation Data'!$D$31,0,10*ROW('Sanitation Data'!D37)))</f>
        <v/>
      </c>
      <c r="CO43" s="262" t="str">
        <f ca="true">+IF(OFFSET('Sanitation Data'!$D$32,0,10*ROW('Sanitation Data'!D37))="","",OFFSET('Sanitation Data'!$D$32,0,10*ROW('Sanitation Data'!D37)))</f>
        <v/>
      </c>
      <c r="CP43" s="262" t="str">
        <f ca="true">+IF(OFFSET('Sanitation Data'!$E$28,0,10*ROW('Sanitation Data'!E37))="","",OFFSET('Sanitation Data'!$E$28,0,10*ROW('Sanitation Data'!E37)))</f>
        <v/>
      </c>
      <c r="CQ43" s="262" t="str">
        <f ca="true">+IF(OFFSET('Sanitation Data'!$E$29,0,10*ROW('Sanitation Data'!E37))="","",OFFSET('Sanitation Data'!$E$29,0,10*ROW('Sanitation Data'!E37)))</f>
        <v/>
      </c>
      <c r="CR43" s="262" t="str">
        <f ca="true">+IF(OFFSET('Sanitation Data'!$E$30,0,10*ROW('Sanitation Data'!E37))="","",OFFSET('Sanitation Data'!$E$30,0,10*ROW('Sanitation Data'!E37)))</f>
        <v/>
      </c>
      <c r="CS43" s="262" t="str">
        <f ca="true">+IF(OFFSET('Sanitation Data'!$E$31,0,10*ROW('Sanitation Data'!E37))="","",OFFSET('Sanitation Data'!$E$31,0,10*ROW('Sanitation Data'!E37)))</f>
        <v/>
      </c>
      <c r="CT43" s="262" t="str">
        <f ca="true">+IF(OFFSET('Sanitation Data'!$E$32,0,10*ROW('Sanitation Data'!E37))="","",OFFSET('Sanitation Data'!$E$32,0,10*ROW('Sanitation Data'!E37)))</f>
        <v/>
      </c>
      <c r="CU43" s="262" t="str">
        <f ca="true">+IF(OFFSET('Sanitation Data'!$F$28,0,10*ROW('Sanitation Data'!F37))="","",OFFSET('Sanitation Data'!$F$28,0,10*ROW('Sanitation Data'!F37)))</f>
        <v/>
      </c>
      <c r="CV43" s="262" t="str">
        <f ca="true">+IF(OFFSET('Sanitation Data'!$F$29,0,10*ROW('Sanitation Data'!F37))="","",OFFSET('Sanitation Data'!$F$29,0,10*ROW('Sanitation Data'!F37)))</f>
        <v/>
      </c>
      <c r="CW43" s="262" t="str">
        <f ca="true">+IF(OFFSET('Sanitation Data'!$F$30,0,10*ROW('Sanitation Data'!F37))="","",OFFSET('Sanitation Data'!$F$30,0,10*ROW('Sanitation Data'!F37)))</f>
        <v/>
      </c>
      <c r="CX43" s="262" t="str">
        <f ca="true">+IF(OFFSET('Sanitation Data'!$F$31,0,10*ROW('Sanitation Data'!F37))="","",OFFSET('Sanitation Data'!$F$31,0,10*ROW('Sanitation Data'!F37)))</f>
        <v/>
      </c>
      <c r="CY43" s="262" t="str">
        <f ca="true">+IF(OFFSET('Sanitation Data'!$F$32,0,10*ROW('Sanitation Data'!F37))="","",OFFSET('Sanitation Data'!$F$32,0,10*ROW('Sanitation Data'!F37)))</f>
        <v/>
      </c>
      <c r="CZ43" s="262" t="str">
        <f ca="true">+IF(OFFSET('Sanitation Data'!$G$28,0,10*ROW('Sanitation Data'!G37))="","",OFFSET('Sanitation Data'!$G$28,0,10*ROW('Sanitation Data'!G37)))</f>
        <v/>
      </c>
      <c r="DA43" s="262" t="str">
        <f ca="true">+IF(OFFSET('Sanitation Data'!$G$29,0,10*ROW('Sanitation Data'!G37))="","",OFFSET('Sanitation Data'!$G$29,0,10*ROW('Sanitation Data'!G37)))</f>
        <v/>
      </c>
      <c r="DB43" s="262" t="str">
        <f ca="true">+IF(OFFSET('Sanitation Data'!$G$30,0,10*ROW('Sanitation Data'!G37))="","",OFFSET('Sanitation Data'!$G$30,0,10*ROW('Sanitation Data'!G37)))</f>
        <v/>
      </c>
      <c r="DC43" s="262" t="str">
        <f ca="true">+IF(OFFSET('Sanitation Data'!$G$31,0,10*ROW('Sanitation Data'!G37))="","",OFFSET('Sanitation Data'!$G$31,0,10*ROW('Sanitation Data'!G37)))</f>
        <v/>
      </c>
      <c r="DD43" s="262" t="str">
        <f ca="true">+IF(OFFSET('Sanitation Data'!$G$32,0,10*ROW('Sanitation Data'!G37))="","",OFFSET('Sanitation Data'!$G$32,0,10*ROW('Sanitation Data'!G37)))</f>
        <v/>
      </c>
      <c r="DE43" s="262" t="str">
        <f ca="true">+IF(OFFSET('Sanitation Data'!$H$28,0,10*ROW('Sanitation Data'!H37))="","",OFFSET('Sanitation Data'!$H$28,0,10*ROW('Sanitation Data'!H37)))</f>
        <v/>
      </c>
      <c r="DF43" s="262" t="str">
        <f ca="true">+IF(OFFSET('Sanitation Data'!$H$29,0,10*ROW('Sanitation Data'!H37))="","",OFFSET('Sanitation Data'!$H$29,0,10*ROW('Sanitation Data'!H37)))</f>
        <v/>
      </c>
      <c r="DG43" s="262" t="str">
        <f ca="true">+IF(OFFSET('Sanitation Data'!$H$30,0,10*ROW('Sanitation Data'!H37))="","",OFFSET('Sanitation Data'!$H$30,0,10*ROW('Sanitation Data'!H37)))</f>
        <v/>
      </c>
      <c r="DH43" s="262" t="str">
        <f ca="true">+IF(OFFSET('Sanitation Data'!$H$31,0,10*ROW('Sanitation Data'!H37))="","",OFFSET('Sanitation Data'!$H$31,0,10*ROW('Sanitation Data'!H37)))</f>
        <v/>
      </c>
      <c r="DI43" s="262" t="str">
        <f ca="true">+IF(OFFSET('Sanitation Data'!$H$32,0,10*ROW('Sanitation Data'!H37))="","",OFFSET('Sanitation Data'!$H$32,0,10*ROW('Sanitation Data'!H37)))</f>
        <v/>
      </c>
      <c r="DJ43" s="262" t="str">
        <f ca="true">+IF(OFFSET('Sanitation Data'!$I$28,0,10*ROW('Sanitation Data'!I37))="","",OFFSET('Sanitation Data'!$I$28,0,10*ROW('Sanitation Data'!I37)))</f>
        <v/>
      </c>
      <c r="DK43" s="262" t="str">
        <f ca="true">+IF(OFFSET('Sanitation Data'!$I$29,0,10*ROW('Sanitation Data'!I37))="","",OFFSET('Sanitation Data'!$I$29,0,10*ROW('Sanitation Data'!I37)))</f>
        <v/>
      </c>
      <c r="DL43" s="262" t="str">
        <f ca="true">+IF(OFFSET('Sanitation Data'!$I$30,0,10*ROW('Sanitation Data'!I37))="","",OFFSET('Sanitation Data'!$I$30,0,10*ROW('Sanitation Data'!I37)))</f>
        <v/>
      </c>
      <c r="DM43" s="262" t="str">
        <f ca="true">+IF(OFFSET('Sanitation Data'!$I$31,0,10*ROW('Sanitation Data'!I37))="","",OFFSET('Sanitation Data'!$I$31,0,10*ROW('Sanitation Data'!I37)))</f>
        <v/>
      </c>
      <c r="DN43" s="262" t="str">
        <f ca="true">+IF(OFFSET('Sanitation Data'!$I$32,0,10*ROW('Sanitation Data'!I37))="","",OFFSET('Sanitation Data'!$I$32,0,10*ROW('Sanitation Data'!I37)))</f>
        <v/>
      </c>
      <c r="DO43" s="262" t="str">
        <f ca="true">+IF(OFFSET('Hygiene Data'!$D$11,0,10*ROW('Hygiene Data'!D37))="","",OFFSET('Hygiene Data'!$D$11,0,10*ROW('Hygiene Data'!D37)))</f>
        <v/>
      </c>
      <c r="DP43" s="262" t="str">
        <f ca="true">+IF(OFFSET('Hygiene Data'!$D$12,0,10*ROW('Hygiene Data'!D37))="","",OFFSET('Hygiene Data'!$D$12,0,10*ROW('Hygiene Data'!D37)))</f>
        <v/>
      </c>
      <c r="DQ43" s="262" t="str">
        <f ca="true">+IF(OFFSET('Hygiene Data'!$D$13,0,10*ROW('Hygiene Data'!D37))="","",OFFSET('Hygiene Data'!$D$13,0,10*ROW('Hygiene Data'!D37)))</f>
        <v/>
      </c>
      <c r="DR43" s="262" t="str">
        <f ca="true">+IF(OFFSET('Hygiene Data'!$E$11,0,10*ROW('Hygiene Data'!E37))="","",OFFSET('Hygiene Data'!$E$11,0,10*ROW('Hygiene Data'!E37)))</f>
        <v/>
      </c>
      <c r="DS43" s="262" t="str">
        <f ca="true">+IF(OFFSET('Hygiene Data'!$E$12,0,10*ROW('Hygiene Data'!E37))="","",OFFSET('Hygiene Data'!$E$12,0,10*ROW('Hygiene Data'!E37)))</f>
        <v/>
      </c>
      <c r="DT43" s="262" t="str">
        <f ca="true">+IF(OFFSET('Hygiene Data'!$E$13,0,10*ROW('Hygiene Data'!E37))="","",OFFSET('Hygiene Data'!$E$13,0,10*ROW('Hygiene Data'!E37)))</f>
        <v/>
      </c>
      <c r="DU43" s="262" t="str">
        <f ca="true">+IF(OFFSET('Hygiene Data'!$F$11,0,10*ROW('Hygiene Data'!F37))="","",OFFSET('Hygiene Data'!$F$11,0,10*ROW('Hygiene Data'!F37)))</f>
        <v/>
      </c>
      <c r="DV43" s="262" t="str">
        <f ca="true">+IF(OFFSET('Hygiene Data'!$F$12,0,10*ROW('Hygiene Data'!F37))="","",OFFSET('Hygiene Data'!$F$12,0,10*ROW('Hygiene Data'!F37)))</f>
        <v/>
      </c>
      <c r="DW43" s="262" t="str">
        <f ca="true">+IF(OFFSET('Hygiene Data'!$F$13,0,10*ROW('Hygiene Data'!F37))="","",OFFSET('Hygiene Data'!$F$13,0,10*ROW('Hygiene Data'!F37)))</f>
        <v/>
      </c>
      <c r="DX43" s="262" t="str">
        <f ca="true">+IF(OFFSET('Hygiene Data'!$G$11,0,10*ROW('Hygiene Data'!G37))="","",OFFSET('Hygiene Data'!$G$11,0,10*ROW('Hygiene Data'!G37)))</f>
        <v/>
      </c>
      <c r="DY43" s="262" t="str">
        <f ca="true">+IF(OFFSET('Hygiene Data'!$G$12,0,10*ROW('Hygiene Data'!G37))="","",OFFSET('Hygiene Data'!$G$12,0,10*ROW('Hygiene Data'!G37)))</f>
        <v/>
      </c>
      <c r="DZ43" s="262" t="str">
        <f ca="true">+IF(OFFSET('Hygiene Data'!$G$13,0,10*ROW('Hygiene Data'!G37))="","",OFFSET('Hygiene Data'!$G$13,0,10*ROW('Hygiene Data'!G37)))</f>
        <v/>
      </c>
      <c r="EA43" s="262" t="str">
        <f ca="true">+IF(OFFSET('Hygiene Data'!$H$11,0,10*ROW('Hygiene Data'!H37))="","",OFFSET('Hygiene Data'!$H$11,0,10*ROW('Hygiene Data'!H37)))</f>
        <v/>
      </c>
      <c r="EB43" s="262" t="str">
        <f ca="true">+IF(OFFSET('Hygiene Data'!$H$12,0,10*ROW('Hygiene Data'!H37))="","",OFFSET('Hygiene Data'!$H$12,0,10*ROW('Hygiene Data'!H37)))</f>
        <v/>
      </c>
      <c r="EC43" s="262" t="str">
        <f ca="true">+IF(OFFSET('Hygiene Data'!$H$13,0,10*ROW('Hygiene Data'!H37))="","",OFFSET('Hygiene Data'!$H$13,0,10*ROW('Hygiene Data'!H37)))</f>
        <v/>
      </c>
      <c r="ED43" s="262" t="str">
        <f ca="true">+IF(OFFSET('Hygiene Data'!$I$11,0,10*ROW('Hygiene Data'!I37))="","",OFFSET('Hygiene Data'!$I$11,0,10*ROW('Hygiene Data'!I37)))</f>
        <v/>
      </c>
      <c r="EE43" s="262" t="str">
        <f ca="true">+IF(OFFSET('Hygiene Data'!$I$12,0,10*ROW('Hygiene Data'!I37))="","",OFFSET('Hygiene Data'!$I$12,0,10*ROW('Hygiene Data'!I37)))</f>
        <v/>
      </c>
      <c r="EF43" s="262"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18"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2"/>
      <c r="BS44" s="262" t="str">
        <f ca="true">+IF(OFFSET('Water Data'!$D$27,0,10*ROW('Water Data'!D38))="","",OFFSET('Water Data'!$D$27,0,10*ROW('Water Data'!D38)))</f>
        <v/>
      </c>
      <c r="BT44" s="262" t="str">
        <f ca="true">+IF(OFFSET('Water Data'!$D$28,0,10*ROW('Water Data'!D38))="","",OFFSET('Water Data'!$D$28,0,10*ROW('Water Data'!D38)))</f>
        <v/>
      </c>
      <c r="BU44" s="262" t="str">
        <f ca="true">+IF(OFFSET('Water Data'!$D$29,0,10*ROW('Water Data'!D38))="","",OFFSET('Water Data'!$D$29,0,10*ROW('Water Data'!D38)))</f>
        <v/>
      </c>
      <c r="BV44" s="262" t="str">
        <f ca="true">+IF(OFFSET('Water Data'!$E$27,0,10*ROW('Water Data'!E38))="","",OFFSET('Water Data'!$E$27,0,10*ROW('Water Data'!E38)))</f>
        <v/>
      </c>
      <c r="BW44" s="262" t="str">
        <f ca="true">+IF(OFFSET('Water Data'!$E$28,0,10*ROW('Water Data'!E38))="","",OFFSET('Water Data'!$E$28,0,10*ROW('Water Data'!E38)))</f>
        <v/>
      </c>
      <c r="BX44" s="262" t="str">
        <f ca="true">+IF(OFFSET('Water Data'!$E$29,0,10*ROW('Water Data'!E38))="","",OFFSET('Water Data'!$E$29,0,10*ROW('Water Data'!E38)))</f>
        <v/>
      </c>
      <c r="BY44" s="262" t="str">
        <f ca="true">+IF(OFFSET('Water Data'!$F$27,0,10*ROW('Water Data'!F38))="","",OFFSET('Water Data'!$F$27,0,10*ROW('Water Data'!F38)))</f>
        <v/>
      </c>
      <c r="BZ44" s="262" t="str">
        <f ca="true">+IF(OFFSET('Water Data'!$F$28,0,10*ROW('Water Data'!F38))="","",OFFSET('Water Data'!$F$28,0,10*ROW('Water Data'!F38)))</f>
        <v/>
      </c>
      <c r="CA44" s="262" t="str">
        <f ca="true">+IF(OFFSET('Water Data'!$F$29,0,10*ROW('Water Data'!F38))="","",OFFSET('Water Data'!$F$29,0,10*ROW('Water Data'!F38)))</f>
        <v/>
      </c>
      <c r="CB44" s="262" t="str">
        <f ca="true">+IF(OFFSET('Water Data'!$G$27,0,10*ROW('Water Data'!G38))="","",OFFSET('Water Data'!$G$27,0,10*ROW('Water Data'!G38)))</f>
        <v/>
      </c>
      <c r="CC44" s="262" t="str">
        <f ca="true">+IF(OFFSET('Water Data'!$G$28,0,10*ROW('Water Data'!G38))="","",OFFSET('Water Data'!$G$28,0,10*ROW('Water Data'!G38)))</f>
        <v/>
      </c>
      <c r="CD44" s="262" t="str">
        <f ca="true">+IF(OFFSET('Water Data'!$G$29,0,10*ROW('Water Data'!G38))="","",OFFSET('Water Data'!$G$29,0,10*ROW('Water Data'!G38)))</f>
        <v/>
      </c>
      <c r="CE44" s="262" t="str">
        <f ca="true">+IF(OFFSET('Water Data'!$H$27,0,10*ROW('Water Data'!H38))="","",OFFSET('Water Data'!$H$27,0,10*ROW('Water Data'!H38)))</f>
        <v/>
      </c>
      <c r="CF44" s="262" t="str">
        <f ca="true">+IF(OFFSET('Water Data'!$H$28,0,10*ROW('Water Data'!H38))="","",OFFSET('Water Data'!$H$28,0,10*ROW('Water Data'!H38)))</f>
        <v/>
      </c>
      <c r="CG44" s="262" t="str">
        <f ca="true">+IF(OFFSET('Water Data'!$H$29,0,10*ROW('Water Data'!H38))="","",OFFSET('Water Data'!$H$29,0,10*ROW('Water Data'!H38)))</f>
        <v/>
      </c>
      <c r="CH44" s="262" t="str">
        <f ca="true">+IF(OFFSET('Water Data'!$I$27,0,10*ROW('Water Data'!I38))="","",OFFSET('Water Data'!$I$27,0,10*ROW('Water Data'!I38)))</f>
        <v/>
      </c>
      <c r="CI44" s="262" t="str">
        <f ca="true">+IF(OFFSET('Water Data'!$I$28,0,10*ROW('Water Data'!I38))="","",OFFSET('Water Data'!$I$28,0,10*ROW('Water Data'!I38)))</f>
        <v/>
      </c>
      <c r="CJ44" s="262" t="str">
        <f ca="true">+IF(OFFSET('Water Data'!$I$29,0,10*ROW('Water Data'!I38))="","",OFFSET('Water Data'!$I$29,0,10*ROW('Water Data'!I38)))</f>
        <v/>
      </c>
      <c r="CK44" s="262" t="str">
        <f ca="true">+IF(OFFSET('Sanitation Data'!$D$28,0,10*ROW('Sanitation Data'!D38))="","",OFFSET('Sanitation Data'!$D$28,0,10*ROW('Sanitation Data'!D38)))</f>
        <v/>
      </c>
      <c r="CL44" s="262" t="str">
        <f ca="true">+IF(OFFSET('Sanitation Data'!$D$29,0,10*ROW('Sanitation Data'!D38))="","",OFFSET('Sanitation Data'!$D$29,0,10*ROW('Sanitation Data'!D38)))</f>
        <v/>
      </c>
      <c r="CM44" s="262" t="str">
        <f ca="true">+IF(OFFSET('Sanitation Data'!$D$30,0,10*ROW('Sanitation Data'!D38))="","",OFFSET('Sanitation Data'!$D$30,0,10*ROW('Sanitation Data'!D38)))</f>
        <v/>
      </c>
      <c r="CN44" s="262" t="str">
        <f ca="true">+IF(OFFSET('Sanitation Data'!$D$31,0,10*ROW('Sanitation Data'!D38))="","",OFFSET('Sanitation Data'!$D$31,0,10*ROW('Sanitation Data'!D38)))</f>
        <v/>
      </c>
      <c r="CO44" s="262" t="str">
        <f ca="true">+IF(OFFSET('Sanitation Data'!$D$32,0,10*ROW('Sanitation Data'!D38))="","",OFFSET('Sanitation Data'!$D$32,0,10*ROW('Sanitation Data'!D38)))</f>
        <v/>
      </c>
      <c r="CP44" s="262" t="str">
        <f ca="true">+IF(OFFSET('Sanitation Data'!$E$28,0,10*ROW('Sanitation Data'!E38))="","",OFFSET('Sanitation Data'!$E$28,0,10*ROW('Sanitation Data'!E38)))</f>
        <v/>
      </c>
      <c r="CQ44" s="262" t="str">
        <f ca="true">+IF(OFFSET('Sanitation Data'!$E$29,0,10*ROW('Sanitation Data'!E38))="","",OFFSET('Sanitation Data'!$E$29,0,10*ROW('Sanitation Data'!E38)))</f>
        <v/>
      </c>
      <c r="CR44" s="262" t="str">
        <f ca="true">+IF(OFFSET('Sanitation Data'!$E$30,0,10*ROW('Sanitation Data'!E38))="","",OFFSET('Sanitation Data'!$E$30,0,10*ROW('Sanitation Data'!E38)))</f>
        <v/>
      </c>
      <c r="CS44" s="262" t="str">
        <f ca="true">+IF(OFFSET('Sanitation Data'!$E$31,0,10*ROW('Sanitation Data'!E38))="","",OFFSET('Sanitation Data'!$E$31,0,10*ROW('Sanitation Data'!E38)))</f>
        <v/>
      </c>
      <c r="CT44" s="262" t="str">
        <f ca="true">+IF(OFFSET('Sanitation Data'!$E$32,0,10*ROW('Sanitation Data'!E38))="","",OFFSET('Sanitation Data'!$E$32,0,10*ROW('Sanitation Data'!E38)))</f>
        <v/>
      </c>
      <c r="CU44" s="262" t="str">
        <f ca="true">+IF(OFFSET('Sanitation Data'!$F$28,0,10*ROW('Sanitation Data'!F38))="","",OFFSET('Sanitation Data'!$F$28,0,10*ROW('Sanitation Data'!F38)))</f>
        <v/>
      </c>
      <c r="CV44" s="262" t="str">
        <f ca="true">+IF(OFFSET('Sanitation Data'!$F$29,0,10*ROW('Sanitation Data'!F38))="","",OFFSET('Sanitation Data'!$F$29,0,10*ROW('Sanitation Data'!F38)))</f>
        <v/>
      </c>
      <c r="CW44" s="262" t="str">
        <f ca="true">+IF(OFFSET('Sanitation Data'!$F$30,0,10*ROW('Sanitation Data'!F38))="","",OFFSET('Sanitation Data'!$F$30,0,10*ROW('Sanitation Data'!F38)))</f>
        <v/>
      </c>
      <c r="CX44" s="262" t="str">
        <f ca="true">+IF(OFFSET('Sanitation Data'!$F$31,0,10*ROW('Sanitation Data'!F38))="","",OFFSET('Sanitation Data'!$F$31,0,10*ROW('Sanitation Data'!F38)))</f>
        <v/>
      </c>
      <c r="CY44" s="262" t="str">
        <f ca="true">+IF(OFFSET('Sanitation Data'!$F$32,0,10*ROW('Sanitation Data'!F38))="","",OFFSET('Sanitation Data'!$F$32,0,10*ROW('Sanitation Data'!F38)))</f>
        <v/>
      </c>
      <c r="CZ44" s="262" t="str">
        <f ca="true">+IF(OFFSET('Sanitation Data'!$G$28,0,10*ROW('Sanitation Data'!G38))="","",OFFSET('Sanitation Data'!$G$28,0,10*ROW('Sanitation Data'!G38)))</f>
        <v/>
      </c>
      <c r="DA44" s="262" t="str">
        <f ca="true">+IF(OFFSET('Sanitation Data'!$G$29,0,10*ROW('Sanitation Data'!G38))="","",OFFSET('Sanitation Data'!$G$29,0,10*ROW('Sanitation Data'!G38)))</f>
        <v/>
      </c>
      <c r="DB44" s="262" t="str">
        <f ca="true">+IF(OFFSET('Sanitation Data'!$G$30,0,10*ROW('Sanitation Data'!G38))="","",OFFSET('Sanitation Data'!$G$30,0,10*ROW('Sanitation Data'!G38)))</f>
        <v/>
      </c>
      <c r="DC44" s="262" t="str">
        <f ca="true">+IF(OFFSET('Sanitation Data'!$G$31,0,10*ROW('Sanitation Data'!G38))="","",OFFSET('Sanitation Data'!$G$31,0,10*ROW('Sanitation Data'!G38)))</f>
        <v/>
      </c>
      <c r="DD44" s="262" t="str">
        <f ca="true">+IF(OFFSET('Sanitation Data'!$G$32,0,10*ROW('Sanitation Data'!G38))="","",OFFSET('Sanitation Data'!$G$32,0,10*ROW('Sanitation Data'!G38)))</f>
        <v/>
      </c>
      <c r="DE44" s="262" t="str">
        <f ca="true">+IF(OFFSET('Sanitation Data'!$H$28,0,10*ROW('Sanitation Data'!H38))="","",OFFSET('Sanitation Data'!$H$28,0,10*ROW('Sanitation Data'!H38)))</f>
        <v/>
      </c>
      <c r="DF44" s="262" t="str">
        <f ca="true">+IF(OFFSET('Sanitation Data'!$H$29,0,10*ROW('Sanitation Data'!H38))="","",OFFSET('Sanitation Data'!$H$29,0,10*ROW('Sanitation Data'!H38)))</f>
        <v/>
      </c>
      <c r="DG44" s="262" t="str">
        <f ca="true">+IF(OFFSET('Sanitation Data'!$H$30,0,10*ROW('Sanitation Data'!H38))="","",OFFSET('Sanitation Data'!$H$30,0,10*ROW('Sanitation Data'!H38)))</f>
        <v/>
      </c>
      <c r="DH44" s="262" t="str">
        <f ca="true">+IF(OFFSET('Sanitation Data'!$H$31,0,10*ROW('Sanitation Data'!H38))="","",OFFSET('Sanitation Data'!$H$31,0,10*ROW('Sanitation Data'!H38)))</f>
        <v/>
      </c>
      <c r="DI44" s="262" t="str">
        <f ca="true">+IF(OFFSET('Sanitation Data'!$H$32,0,10*ROW('Sanitation Data'!H38))="","",OFFSET('Sanitation Data'!$H$32,0,10*ROW('Sanitation Data'!H38)))</f>
        <v/>
      </c>
      <c r="DJ44" s="262" t="str">
        <f ca="true">+IF(OFFSET('Sanitation Data'!$I$28,0,10*ROW('Sanitation Data'!I38))="","",OFFSET('Sanitation Data'!$I$28,0,10*ROW('Sanitation Data'!I38)))</f>
        <v/>
      </c>
      <c r="DK44" s="262" t="str">
        <f ca="true">+IF(OFFSET('Sanitation Data'!$I$29,0,10*ROW('Sanitation Data'!I38))="","",OFFSET('Sanitation Data'!$I$29,0,10*ROW('Sanitation Data'!I38)))</f>
        <v/>
      </c>
      <c r="DL44" s="262" t="str">
        <f ca="true">+IF(OFFSET('Sanitation Data'!$I$30,0,10*ROW('Sanitation Data'!I38))="","",OFFSET('Sanitation Data'!$I$30,0,10*ROW('Sanitation Data'!I38)))</f>
        <v/>
      </c>
      <c r="DM44" s="262" t="str">
        <f ca="true">+IF(OFFSET('Sanitation Data'!$I$31,0,10*ROW('Sanitation Data'!I38))="","",OFFSET('Sanitation Data'!$I$31,0,10*ROW('Sanitation Data'!I38)))</f>
        <v/>
      </c>
      <c r="DN44" s="262" t="str">
        <f ca="true">+IF(OFFSET('Sanitation Data'!$I$32,0,10*ROW('Sanitation Data'!I38))="","",OFFSET('Sanitation Data'!$I$32,0,10*ROW('Sanitation Data'!I38)))</f>
        <v/>
      </c>
      <c r="DO44" s="262" t="str">
        <f ca="true">+IF(OFFSET('Hygiene Data'!$D$11,0,10*ROW('Hygiene Data'!D38))="","",OFFSET('Hygiene Data'!$D$11,0,10*ROW('Hygiene Data'!D38)))</f>
        <v/>
      </c>
      <c r="DP44" s="262" t="str">
        <f ca="true">+IF(OFFSET('Hygiene Data'!$D$12,0,10*ROW('Hygiene Data'!D38))="","",OFFSET('Hygiene Data'!$D$12,0,10*ROW('Hygiene Data'!D38)))</f>
        <v/>
      </c>
      <c r="DQ44" s="262" t="str">
        <f ca="true">+IF(OFFSET('Hygiene Data'!$D$13,0,10*ROW('Hygiene Data'!D38))="","",OFFSET('Hygiene Data'!$D$13,0,10*ROW('Hygiene Data'!D38)))</f>
        <v/>
      </c>
      <c r="DR44" s="262" t="str">
        <f ca="true">+IF(OFFSET('Hygiene Data'!$E$11,0,10*ROW('Hygiene Data'!E38))="","",OFFSET('Hygiene Data'!$E$11,0,10*ROW('Hygiene Data'!E38)))</f>
        <v/>
      </c>
      <c r="DS44" s="262" t="str">
        <f ca="true">+IF(OFFSET('Hygiene Data'!$E$12,0,10*ROW('Hygiene Data'!E38))="","",OFFSET('Hygiene Data'!$E$12,0,10*ROW('Hygiene Data'!E38)))</f>
        <v/>
      </c>
      <c r="DT44" s="262" t="str">
        <f ca="true">+IF(OFFSET('Hygiene Data'!$E$13,0,10*ROW('Hygiene Data'!E38))="","",OFFSET('Hygiene Data'!$E$13,0,10*ROW('Hygiene Data'!E38)))</f>
        <v/>
      </c>
      <c r="DU44" s="262" t="str">
        <f ca="true">+IF(OFFSET('Hygiene Data'!$F$11,0,10*ROW('Hygiene Data'!F38))="","",OFFSET('Hygiene Data'!$F$11,0,10*ROW('Hygiene Data'!F38)))</f>
        <v/>
      </c>
      <c r="DV44" s="262" t="str">
        <f ca="true">+IF(OFFSET('Hygiene Data'!$F$12,0,10*ROW('Hygiene Data'!F38))="","",OFFSET('Hygiene Data'!$F$12,0,10*ROW('Hygiene Data'!F38)))</f>
        <v/>
      </c>
      <c r="DW44" s="262" t="str">
        <f ca="true">+IF(OFFSET('Hygiene Data'!$F$13,0,10*ROW('Hygiene Data'!F38))="","",OFFSET('Hygiene Data'!$F$13,0,10*ROW('Hygiene Data'!F38)))</f>
        <v/>
      </c>
      <c r="DX44" s="262" t="str">
        <f ca="true">+IF(OFFSET('Hygiene Data'!$G$11,0,10*ROW('Hygiene Data'!G38))="","",OFFSET('Hygiene Data'!$G$11,0,10*ROW('Hygiene Data'!G38)))</f>
        <v/>
      </c>
      <c r="DY44" s="262" t="str">
        <f ca="true">+IF(OFFSET('Hygiene Data'!$G$12,0,10*ROW('Hygiene Data'!G38))="","",OFFSET('Hygiene Data'!$G$12,0,10*ROW('Hygiene Data'!G38)))</f>
        <v/>
      </c>
      <c r="DZ44" s="262" t="str">
        <f ca="true">+IF(OFFSET('Hygiene Data'!$G$13,0,10*ROW('Hygiene Data'!G38))="","",OFFSET('Hygiene Data'!$G$13,0,10*ROW('Hygiene Data'!G38)))</f>
        <v/>
      </c>
      <c r="EA44" s="262" t="str">
        <f ca="true">+IF(OFFSET('Hygiene Data'!$H$11,0,10*ROW('Hygiene Data'!H38))="","",OFFSET('Hygiene Data'!$H$11,0,10*ROW('Hygiene Data'!H38)))</f>
        <v/>
      </c>
      <c r="EB44" s="262" t="str">
        <f ca="true">+IF(OFFSET('Hygiene Data'!$H$12,0,10*ROW('Hygiene Data'!H38))="","",OFFSET('Hygiene Data'!$H$12,0,10*ROW('Hygiene Data'!H38)))</f>
        <v/>
      </c>
      <c r="EC44" s="262" t="str">
        <f ca="true">+IF(OFFSET('Hygiene Data'!$H$13,0,10*ROW('Hygiene Data'!H38))="","",OFFSET('Hygiene Data'!$H$13,0,10*ROW('Hygiene Data'!H38)))</f>
        <v/>
      </c>
      <c r="ED44" s="262" t="str">
        <f ca="true">+IF(OFFSET('Hygiene Data'!$I$11,0,10*ROW('Hygiene Data'!I38))="","",OFFSET('Hygiene Data'!$I$11,0,10*ROW('Hygiene Data'!I38)))</f>
        <v/>
      </c>
      <c r="EE44" s="262" t="str">
        <f ca="true">+IF(OFFSET('Hygiene Data'!$I$12,0,10*ROW('Hygiene Data'!I38))="","",OFFSET('Hygiene Data'!$I$12,0,10*ROW('Hygiene Data'!I38)))</f>
        <v/>
      </c>
      <c r="EF44" s="262"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18"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2"/>
      <c r="BS45" s="262" t="str">
        <f ca="true">+IF(OFFSET('Water Data'!$D$27,0,10*ROW('Water Data'!D39))="","",OFFSET('Water Data'!$D$27,0,10*ROW('Water Data'!D39)))</f>
        <v/>
      </c>
      <c r="BT45" s="262" t="str">
        <f ca="true">+IF(OFFSET('Water Data'!$D$28,0,10*ROW('Water Data'!D39))="","",OFFSET('Water Data'!$D$28,0,10*ROW('Water Data'!D39)))</f>
        <v/>
      </c>
      <c r="BU45" s="262" t="str">
        <f ca="true">+IF(OFFSET('Water Data'!$D$29,0,10*ROW('Water Data'!D39))="","",OFFSET('Water Data'!$D$29,0,10*ROW('Water Data'!D39)))</f>
        <v/>
      </c>
      <c r="BV45" s="262" t="str">
        <f ca="true">+IF(OFFSET('Water Data'!$E$27,0,10*ROW('Water Data'!E39))="","",OFFSET('Water Data'!$E$27,0,10*ROW('Water Data'!E39)))</f>
        <v/>
      </c>
      <c r="BW45" s="262" t="str">
        <f ca="true">+IF(OFFSET('Water Data'!$E$28,0,10*ROW('Water Data'!E39))="","",OFFSET('Water Data'!$E$28,0,10*ROW('Water Data'!E39)))</f>
        <v/>
      </c>
      <c r="BX45" s="262" t="str">
        <f ca="true">+IF(OFFSET('Water Data'!$E$29,0,10*ROW('Water Data'!E39))="","",OFFSET('Water Data'!$E$29,0,10*ROW('Water Data'!E39)))</f>
        <v/>
      </c>
      <c r="BY45" s="262" t="str">
        <f ca="true">+IF(OFFSET('Water Data'!$F$27,0,10*ROW('Water Data'!F39))="","",OFFSET('Water Data'!$F$27,0,10*ROW('Water Data'!F39)))</f>
        <v/>
      </c>
      <c r="BZ45" s="262" t="str">
        <f ca="true">+IF(OFFSET('Water Data'!$F$28,0,10*ROW('Water Data'!F39))="","",OFFSET('Water Data'!$F$28,0,10*ROW('Water Data'!F39)))</f>
        <v/>
      </c>
      <c r="CA45" s="262" t="str">
        <f ca="true">+IF(OFFSET('Water Data'!$F$29,0,10*ROW('Water Data'!F39))="","",OFFSET('Water Data'!$F$29,0,10*ROW('Water Data'!F39)))</f>
        <v/>
      </c>
      <c r="CB45" s="262" t="str">
        <f ca="true">+IF(OFFSET('Water Data'!$G$27,0,10*ROW('Water Data'!G39))="","",OFFSET('Water Data'!$G$27,0,10*ROW('Water Data'!G39)))</f>
        <v/>
      </c>
      <c r="CC45" s="262" t="str">
        <f ca="true">+IF(OFFSET('Water Data'!$G$28,0,10*ROW('Water Data'!G39))="","",OFFSET('Water Data'!$G$28,0,10*ROW('Water Data'!G39)))</f>
        <v/>
      </c>
      <c r="CD45" s="262" t="str">
        <f ca="true">+IF(OFFSET('Water Data'!$G$29,0,10*ROW('Water Data'!G39))="","",OFFSET('Water Data'!$G$29,0,10*ROW('Water Data'!G39)))</f>
        <v/>
      </c>
      <c r="CE45" s="262" t="str">
        <f ca="true">+IF(OFFSET('Water Data'!$H$27,0,10*ROW('Water Data'!H39))="","",OFFSET('Water Data'!$H$27,0,10*ROW('Water Data'!H39)))</f>
        <v/>
      </c>
      <c r="CF45" s="262" t="str">
        <f ca="true">+IF(OFFSET('Water Data'!$H$28,0,10*ROW('Water Data'!H39))="","",OFFSET('Water Data'!$H$28,0,10*ROW('Water Data'!H39)))</f>
        <v/>
      </c>
      <c r="CG45" s="262" t="str">
        <f ca="true">+IF(OFFSET('Water Data'!$H$29,0,10*ROW('Water Data'!H39))="","",OFFSET('Water Data'!$H$29,0,10*ROW('Water Data'!H39)))</f>
        <v/>
      </c>
      <c r="CH45" s="262" t="str">
        <f ca="true">+IF(OFFSET('Water Data'!$I$27,0,10*ROW('Water Data'!I39))="","",OFFSET('Water Data'!$I$27,0,10*ROW('Water Data'!I39)))</f>
        <v/>
      </c>
      <c r="CI45" s="262" t="str">
        <f ca="true">+IF(OFFSET('Water Data'!$I$28,0,10*ROW('Water Data'!I39))="","",OFFSET('Water Data'!$I$28,0,10*ROW('Water Data'!I39)))</f>
        <v/>
      </c>
      <c r="CJ45" s="262" t="str">
        <f ca="true">+IF(OFFSET('Water Data'!$I$29,0,10*ROW('Water Data'!I39))="","",OFFSET('Water Data'!$I$29,0,10*ROW('Water Data'!I39)))</f>
        <v/>
      </c>
      <c r="CK45" s="262" t="str">
        <f ca="true">+IF(OFFSET('Sanitation Data'!$D$28,0,10*ROW('Sanitation Data'!D39))="","",OFFSET('Sanitation Data'!$D$28,0,10*ROW('Sanitation Data'!D39)))</f>
        <v/>
      </c>
      <c r="CL45" s="262" t="str">
        <f ca="true">+IF(OFFSET('Sanitation Data'!$D$29,0,10*ROW('Sanitation Data'!D39))="","",OFFSET('Sanitation Data'!$D$29,0,10*ROW('Sanitation Data'!D39)))</f>
        <v/>
      </c>
      <c r="CM45" s="262" t="str">
        <f ca="true">+IF(OFFSET('Sanitation Data'!$D$30,0,10*ROW('Sanitation Data'!D39))="","",OFFSET('Sanitation Data'!$D$30,0,10*ROW('Sanitation Data'!D39)))</f>
        <v/>
      </c>
      <c r="CN45" s="262" t="str">
        <f ca="true">+IF(OFFSET('Sanitation Data'!$D$31,0,10*ROW('Sanitation Data'!D39))="","",OFFSET('Sanitation Data'!$D$31,0,10*ROW('Sanitation Data'!D39)))</f>
        <v/>
      </c>
      <c r="CO45" s="262" t="str">
        <f ca="true">+IF(OFFSET('Sanitation Data'!$D$32,0,10*ROW('Sanitation Data'!D39))="","",OFFSET('Sanitation Data'!$D$32,0,10*ROW('Sanitation Data'!D39)))</f>
        <v/>
      </c>
      <c r="CP45" s="262" t="str">
        <f ca="true">+IF(OFFSET('Sanitation Data'!$E$28,0,10*ROW('Sanitation Data'!E39))="","",OFFSET('Sanitation Data'!$E$28,0,10*ROW('Sanitation Data'!E39)))</f>
        <v/>
      </c>
      <c r="CQ45" s="262" t="str">
        <f ca="true">+IF(OFFSET('Sanitation Data'!$E$29,0,10*ROW('Sanitation Data'!E39))="","",OFFSET('Sanitation Data'!$E$29,0,10*ROW('Sanitation Data'!E39)))</f>
        <v/>
      </c>
      <c r="CR45" s="262" t="str">
        <f ca="true">+IF(OFFSET('Sanitation Data'!$E$30,0,10*ROW('Sanitation Data'!E39))="","",OFFSET('Sanitation Data'!$E$30,0,10*ROW('Sanitation Data'!E39)))</f>
        <v/>
      </c>
      <c r="CS45" s="262" t="str">
        <f ca="true">+IF(OFFSET('Sanitation Data'!$E$31,0,10*ROW('Sanitation Data'!E39))="","",OFFSET('Sanitation Data'!$E$31,0,10*ROW('Sanitation Data'!E39)))</f>
        <v/>
      </c>
      <c r="CT45" s="262" t="str">
        <f ca="true">+IF(OFFSET('Sanitation Data'!$E$32,0,10*ROW('Sanitation Data'!E39))="","",OFFSET('Sanitation Data'!$E$32,0,10*ROW('Sanitation Data'!E39)))</f>
        <v/>
      </c>
      <c r="CU45" s="262" t="str">
        <f ca="true">+IF(OFFSET('Sanitation Data'!$F$28,0,10*ROW('Sanitation Data'!F39))="","",OFFSET('Sanitation Data'!$F$28,0,10*ROW('Sanitation Data'!F39)))</f>
        <v/>
      </c>
      <c r="CV45" s="262" t="str">
        <f ca="true">+IF(OFFSET('Sanitation Data'!$F$29,0,10*ROW('Sanitation Data'!F39))="","",OFFSET('Sanitation Data'!$F$29,0,10*ROW('Sanitation Data'!F39)))</f>
        <v/>
      </c>
      <c r="CW45" s="262" t="str">
        <f ca="true">+IF(OFFSET('Sanitation Data'!$F$30,0,10*ROW('Sanitation Data'!F39))="","",OFFSET('Sanitation Data'!$F$30,0,10*ROW('Sanitation Data'!F39)))</f>
        <v/>
      </c>
      <c r="CX45" s="262" t="str">
        <f ca="true">+IF(OFFSET('Sanitation Data'!$F$31,0,10*ROW('Sanitation Data'!F39))="","",OFFSET('Sanitation Data'!$F$31,0,10*ROW('Sanitation Data'!F39)))</f>
        <v/>
      </c>
      <c r="CY45" s="262" t="str">
        <f ca="true">+IF(OFFSET('Sanitation Data'!$F$32,0,10*ROW('Sanitation Data'!F39))="","",OFFSET('Sanitation Data'!$F$32,0,10*ROW('Sanitation Data'!F39)))</f>
        <v/>
      </c>
      <c r="CZ45" s="262" t="str">
        <f ca="true">+IF(OFFSET('Sanitation Data'!$G$28,0,10*ROW('Sanitation Data'!G39))="","",OFFSET('Sanitation Data'!$G$28,0,10*ROW('Sanitation Data'!G39)))</f>
        <v/>
      </c>
      <c r="DA45" s="262" t="str">
        <f ca="true">+IF(OFFSET('Sanitation Data'!$G$29,0,10*ROW('Sanitation Data'!G39))="","",OFFSET('Sanitation Data'!$G$29,0,10*ROW('Sanitation Data'!G39)))</f>
        <v/>
      </c>
      <c r="DB45" s="262" t="str">
        <f ca="true">+IF(OFFSET('Sanitation Data'!$G$30,0,10*ROW('Sanitation Data'!G39))="","",OFFSET('Sanitation Data'!$G$30,0,10*ROW('Sanitation Data'!G39)))</f>
        <v/>
      </c>
      <c r="DC45" s="262" t="str">
        <f ca="true">+IF(OFFSET('Sanitation Data'!$G$31,0,10*ROW('Sanitation Data'!G39))="","",OFFSET('Sanitation Data'!$G$31,0,10*ROW('Sanitation Data'!G39)))</f>
        <v/>
      </c>
      <c r="DD45" s="262" t="str">
        <f ca="true">+IF(OFFSET('Sanitation Data'!$G$32,0,10*ROW('Sanitation Data'!G39))="","",OFFSET('Sanitation Data'!$G$32,0,10*ROW('Sanitation Data'!G39)))</f>
        <v/>
      </c>
      <c r="DE45" s="262" t="str">
        <f ca="true">+IF(OFFSET('Sanitation Data'!$H$28,0,10*ROW('Sanitation Data'!H39))="","",OFFSET('Sanitation Data'!$H$28,0,10*ROW('Sanitation Data'!H39)))</f>
        <v/>
      </c>
      <c r="DF45" s="262" t="str">
        <f ca="true">+IF(OFFSET('Sanitation Data'!$H$29,0,10*ROW('Sanitation Data'!H39))="","",OFFSET('Sanitation Data'!$H$29,0,10*ROW('Sanitation Data'!H39)))</f>
        <v/>
      </c>
      <c r="DG45" s="262" t="str">
        <f ca="true">+IF(OFFSET('Sanitation Data'!$H$30,0,10*ROW('Sanitation Data'!H39))="","",OFFSET('Sanitation Data'!$H$30,0,10*ROW('Sanitation Data'!H39)))</f>
        <v/>
      </c>
      <c r="DH45" s="262" t="str">
        <f ca="true">+IF(OFFSET('Sanitation Data'!$H$31,0,10*ROW('Sanitation Data'!H39))="","",OFFSET('Sanitation Data'!$H$31,0,10*ROW('Sanitation Data'!H39)))</f>
        <v/>
      </c>
      <c r="DI45" s="262" t="str">
        <f ca="true">+IF(OFFSET('Sanitation Data'!$H$32,0,10*ROW('Sanitation Data'!H39))="","",OFFSET('Sanitation Data'!$H$32,0,10*ROW('Sanitation Data'!H39)))</f>
        <v/>
      </c>
      <c r="DJ45" s="262" t="str">
        <f ca="true">+IF(OFFSET('Sanitation Data'!$I$28,0,10*ROW('Sanitation Data'!I39))="","",OFFSET('Sanitation Data'!$I$28,0,10*ROW('Sanitation Data'!I39)))</f>
        <v/>
      </c>
      <c r="DK45" s="262" t="str">
        <f ca="true">+IF(OFFSET('Sanitation Data'!$I$29,0,10*ROW('Sanitation Data'!I39))="","",OFFSET('Sanitation Data'!$I$29,0,10*ROW('Sanitation Data'!I39)))</f>
        <v/>
      </c>
      <c r="DL45" s="262" t="str">
        <f ca="true">+IF(OFFSET('Sanitation Data'!$I$30,0,10*ROW('Sanitation Data'!I39))="","",OFFSET('Sanitation Data'!$I$30,0,10*ROW('Sanitation Data'!I39)))</f>
        <v/>
      </c>
      <c r="DM45" s="262" t="str">
        <f ca="true">+IF(OFFSET('Sanitation Data'!$I$31,0,10*ROW('Sanitation Data'!I39))="","",OFFSET('Sanitation Data'!$I$31,0,10*ROW('Sanitation Data'!I39)))</f>
        <v/>
      </c>
      <c r="DN45" s="262" t="str">
        <f ca="true">+IF(OFFSET('Sanitation Data'!$I$32,0,10*ROW('Sanitation Data'!I39))="","",OFFSET('Sanitation Data'!$I$32,0,10*ROW('Sanitation Data'!I39)))</f>
        <v/>
      </c>
      <c r="DO45" s="262" t="str">
        <f ca="true">+IF(OFFSET('Hygiene Data'!$D$11,0,10*ROW('Hygiene Data'!D39))="","",OFFSET('Hygiene Data'!$D$11,0,10*ROW('Hygiene Data'!D39)))</f>
        <v/>
      </c>
      <c r="DP45" s="262" t="str">
        <f ca="true">+IF(OFFSET('Hygiene Data'!$D$12,0,10*ROW('Hygiene Data'!D39))="","",OFFSET('Hygiene Data'!$D$12,0,10*ROW('Hygiene Data'!D39)))</f>
        <v/>
      </c>
      <c r="DQ45" s="262" t="str">
        <f ca="true">+IF(OFFSET('Hygiene Data'!$D$13,0,10*ROW('Hygiene Data'!D39))="","",OFFSET('Hygiene Data'!$D$13,0,10*ROW('Hygiene Data'!D39)))</f>
        <v/>
      </c>
      <c r="DR45" s="262" t="str">
        <f ca="true">+IF(OFFSET('Hygiene Data'!$E$11,0,10*ROW('Hygiene Data'!E39))="","",OFFSET('Hygiene Data'!$E$11,0,10*ROW('Hygiene Data'!E39)))</f>
        <v/>
      </c>
      <c r="DS45" s="262" t="str">
        <f ca="true">+IF(OFFSET('Hygiene Data'!$E$12,0,10*ROW('Hygiene Data'!E39))="","",OFFSET('Hygiene Data'!$E$12,0,10*ROW('Hygiene Data'!E39)))</f>
        <v/>
      </c>
      <c r="DT45" s="262" t="str">
        <f ca="true">+IF(OFFSET('Hygiene Data'!$E$13,0,10*ROW('Hygiene Data'!E39))="","",OFFSET('Hygiene Data'!$E$13,0,10*ROW('Hygiene Data'!E39)))</f>
        <v/>
      </c>
      <c r="DU45" s="262" t="str">
        <f ca="true">+IF(OFFSET('Hygiene Data'!$F$11,0,10*ROW('Hygiene Data'!F39))="","",OFFSET('Hygiene Data'!$F$11,0,10*ROW('Hygiene Data'!F39)))</f>
        <v/>
      </c>
      <c r="DV45" s="262" t="str">
        <f ca="true">+IF(OFFSET('Hygiene Data'!$F$12,0,10*ROW('Hygiene Data'!F39))="","",OFFSET('Hygiene Data'!$F$12,0,10*ROW('Hygiene Data'!F39)))</f>
        <v/>
      </c>
      <c r="DW45" s="262" t="str">
        <f ca="true">+IF(OFFSET('Hygiene Data'!$F$13,0,10*ROW('Hygiene Data'!F39))="","",OFFSET('Hygiene Data'!$F$13,0,10*ROW('Hygiene Data'!F39)))</f>
        <v/>
      </c>
      <c r="DX45" s="262" t="str">
        <f ca="true">+IF(OFFSET('Hygiene Data'!$G$11,0,10*ROW('Hygiene Data'!G39))="","",OFFSET('Hygiene Data'!$G$11,0,10*ROW('Hygiene Data'!G39)))</f>
        <v/>
      </c>
      <c r="DY45" s="262" t="str">
        <f ca="true">+IF(OFFSET('Hygiene Data'!$G$12,0,10*ROW('Hygiene Data'!G39))="","",OFFSET('Hygiene Data'!$G$12,0,10*ROW('Hygiene Data'!G39)))</f>
        <v/>
      </c>
      <c r="DZ45" s="262" t="str">
        <f ca="true">+IF(OFFSET('Hygiene Data'!$G$13,0,10*ROW('Hygiene Data'!G39))="","",OFFSET('Hygiene Data'!$G$13,0,10*ROW('Hygiene Data'!G39)))</f>
        <v/>
      </c>
      <c r="EA45" s="262" t="str">
        <f ca="true">+IF(OFFSET('Hygiene Data'!$H$11,0,10*ROW('Hygiene Data'!H39))="","",OFFSET('Hygiene Data'!$H$11,0,10*ROW('Hygiene Data'!H39)))</f>
        <v/>
      </c>
      <c r="EB45" s="262" t="str">
        <f ca="true">+IF(OFFSET('Hygiene Data'!$H$12,0,10*ROW('Hygiene Data'!H39))="","",OFFSET('Hygiene Data'!$H$12,0,10*ROW('Hygiene Data'!H39)))</f>
        <v/>
      </c>
      <c r="EC45" s="262" t="str">
        <f ca="true">+IF(OFFSET('Hygiene Data'!$H$13,0,10*ROW('Hygiene Data'!H39))="","",OFFSET('Hygiene Data'!$H$13,0,10*ROW('Hygiene Data'!H39)))</f>
        <v/>
      </c>
      <c r="ED45" s="262" t="str">
        <f ca="true">+IF(OFFSET('Hygiene Data'!$I$11,0,10*ROW('Hygiene Data'!I39))="","",OFFSET('Hygiene Data'!$I$11,0,10*ROW('Hygiene Data'!I39)))</f>
        <v/>
      </c>
      <c r="EE45" s="262" t="str">
        <f ca="true">+IF(OFFSET('Hygiene Data'!$I$12,0,10*ROW('Hygiene Data'!I39))="","",OFFSET('Hygiene Data'!$I$12,0,10*ROW('Hygiene Data'!I39)))</f>
        <v/>
      </c>
      <c r="EF45" s="262"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18"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2"/>
      <c r="BS46" s="262" t="str">
        <f ca="true">+IF(OFFSET('Water Data'!$D$27,0,10*ROW('Water Data'!D40))="","",OFFSET('Water Data'!$D$27,0,10*ROW('Water Data'!D40)))</f>
        <v/>
      </c>
      <c r="BT46" s="262" t="str">
        <f ca="true">+IF(OFFSET('Water Data'!$D$28,0,10*ROW('Water Data'!D40))="","",OFFSET('Water Data'!$D$28,0,10*ROW('Water Data'!D40)))</f>
        <v/>
      </c>
      <c r="BU46" s="262" t="str">
        <f ca="true">+IF(OFFSET('Water Data'!$D$29,0,10*ROW('Water Data'!D40))="","",OFFSET('Water Data'!$D$29,0,10*ROW('Water Data'!D40)))</f>
        <v/>
      </c>
      <c r="BV46" s="262" t="str">
        <f ca="true">+IF(OFFSET('Water Data'!$E$27,0,10*ROW('Water Data'!E40))="","",OFFSET('Water Data'!$E$27,0,10*ROW('Water Data'!E40)))</f>
        <v/>
      </c>
      <c r="BW46" s="262" t="str">
        <f ca="true">+IF(OFFSET('Water Data'!$E$28,0,10*ROW('Water Data'!E40))="","",OFFSET('Water Data'!$E$28,0,10*ROW('Water Data'!E40)))</f>
        <v/>
      </c>
      <c r="BX46" s="262" t="str">
        <f ca="true">+IF(OFFSET('Water Data'!$E$29,0,10*ROW('Water Data'!E40))="","",OFFSET('Water Data'!$E$29,0,10*ROW('Water Data'!E40)))</f>
        <v/>
      </c>
      <c r="BY46" s="262" t="str">
        <f ca="true">+IF(OFFSET('Water Data'!$F$27,0,10*ROW('Water Data'!F40))="","",OFFSET('Water Data'!$F$27,0,10*ROW('Water Data'!F40)))</f>
        <v/>
      </c>
      <c r="BZ46" s="262" t="str">
        <f ca="true">+IF(OFFSET('Water Data'!$F$28,0,10*ROW('Water Data'!F40))="","",OFFSET('Water Data'!$F$28,0,10*ROW('Water Data'!F40)))</f>
        <v/>
      </c>
      <c r="CA46" s="262" t="str">
        <f ca="true">+IF(OFFSET('Water Data'!$F$29,0,10*ROW('Water Data'!F40))="","",OFFSET('Water Data'!$F$29,0,10*ROW('Water Data'!F40)))</f>
        <v/>
      </c>
      <c r="CB46" s="262" t="str">
        <f ca="true">+IF(OFFSET('Water Data'!$G$27,0,10*ROW('Water Data'!G40))="","",OFFSET('Water Data'!$G$27,0,10*ROW('Water Data'!G40)))</f>
        <v/>
      </c>
      <c r="CC46" s="262" t="str">
        <f ca="true">+IF(OFFSET('Water Data'!$G$28,0,10*ROW('Water Data'!G40))="","",OFFSET('Water Data'!$G$28,0,10*ROW('Water Data'!G40)))</f>
        <v/>
      </c>
      <c r="CD46" s="262" t="str">
        <f ca="true">+IF(OFFSET('Water Data'!$G$29,0,10*ROW('Water Data'!G40))="","",OFFSET('Water Data'!$G$29,0,10*ROW('Water Data'!G40)))</f>
        <v/>
      </c>
      <c r="CE46" s="262" t="str">
        <f ca="true">+IF(OFFSET('Water Data'!$H$27,0,10*ROW('Water Data'!H40))="","",OFFSET('Water Data'!$H$27,0,10*ROW('Water Data'!H40)))</f>
        <v/>
      </c>
      <c r="CF46" s="262" t="str">
        <f ca="true">+IF(OFFSET('Water Data'!$H$28,0,10*ROW('Water Data'!H40))="","",OFFSET('Water Data'!$H$28,0,10*ROW('Water Data'!H40)))</f>
        <v/>
      </c>
      <c r="CG46" s="262" t="str">
        <f ca="true">+IF(OFFSET('Water Data'!$H$29,0,10*ROW('Water Data'!H40))="","",OFFSET('Water Data'!$H$29,0,10*ROW('Water Data'!H40)))</f>
        <v/>
      </c>
      <c r="CH46" s="262" t="str">
        <f ca="true">+IF(OFFSET('Water Data'!$I$27,0,10*ROW('Water Data'!I40))="","",OFFSET('Water Data'!$I$27,0,10*ROW('Water Data'!I40)))</f>
        <v/>
      </c>
      <c r="CI46" s="262" t="str">
        <f ca="true">+IF(OFFSET('Water Data'!$I$28,0,10*ROW('Water Data'!I40))="","",OFFSET('Water Data'!$I$28,0,10*ROW('Water Data'!I40)))</f>
        <v/>
      </c>
      <c r="CJ46" s="262" t="str">
        <f ca="true">+IF(OFFSET('Water Data'!$I$29,0,10*ROW('Water Data'!I40))="","",OFFSET('Water Data'!$I$29,0,10*ROW('Water Data'!I40)))</f>
        <v/>
      </c>
      <c r="CK46" s="262" t="str">
        <f ca="true">+IF(OFFSET('Sanitation Data'!$D$28,0,10*ROW('Sanitation Data'!D40))="","",OFFSET('Sanitation Data'!$D$28,0,10*ROW('Sanitation Data'!D40)))</f>
        <v/>
      </c>
      <c r="CL46" s="262" t="str">
        <f ca="true">+IF(OFFSET('Sanitation Data'!$D$29,0,10*ROW('Sanitation Data'!D40))="","",OFFSET('Sanitation Data'!$D$29,0,10*ROW('Sanitation Data'!D40)))</f>
        <v/>
      </c>
      <c r="CM46" s="262" t="str">
        <f ca="true">+IF(OFFSET('Sanitation Data'!$D$30,0,10*ROW('Sanitation Data'!D40))="","",OFFSET('Sanitation Data'!$D$30,0,10*ROW('Sanitation Data'!D40)))</f>
        <v/>
      </c>
      <c r="CN46" s="262" t="str">
        <f ca="true">+IF(OFFSET('Sanitation Data'!$D$31,0,10*ROW('Sanitation Data'!D40))="","",OFFSET('Sanitation Data'!$D$31,0,10*ROW('Sanitation Data'!D40)))</f>
        <v/>
      </c>
      <c r="CO46" s="262" t="str">
        <f ca="true">+IF(OFFSET('Sanitation Data'!$D$32,0,10*ROW('Sanitation Data'!D40))="","",OFFSET('Sanitation Data'!$D$32,0,10*ROW('Sanitation Data'!D40)))</f>
        <v/>
      </c>
      <c r="CP46" s="262" t="str">
        <f ca="true">+IF(OFFSET('Sanitation Data'!$E$28,0,10*ROW('Sanitation Data'!E40))="","",OFFSET('Sanitation Data'!$E$28,0,10*ROW('Sanitation Data'!E40)))</f>
        <v/>
      </c>
      <c r="CQ46" s="262" t="str">
        <f ca="true">+IF(OFFSET('Sanitation Data'!$E$29,0,10*ROW('Sanitation Data'!E40))="","",OFFSET('Sanitation Data'!$E$29,0,10*ROW('Sanitation Data'!E40)))</f>
        <v/>
      </c>
      <c r="CR46" s="262" t="str">
        <f ca="true">+IF(OFFSET('Sanitation Data'!$E$30,0,10*ROW('Sanitation Data'!E40))="","",OFFSET('Sanitation Data'!$E$30,0,10*ROW('Sanitation Data'!E40)))</f>
        <v/>
      </c>
      <c r="CS46" s="262" t="str">
        <f ca="true">+IF(OFFSET('Sanitation Data'!$E$31,0,10*ROW('Sanitation Data'!E40))="","",OFFSET('Sanitation Data'!$E$31,0,10*ROW('Sanitation Data'!E40)))</f>
        <v/>
      </c>
      <c r="CT46" s="262" t="str">
        <f ca="true">+IF(OFFSET('Sanitation Data'!$E$32,0,10*ROW('Sanitation Data'!E40))="","",OFFSET('Sanitation Data'!$E$32,0,10*ROW('Sanitation Data'!E40)))</f>
        <v/>
      </c>
      <c r="CU46" s="262" t="str">
        <f ca="true">+IF(OFFSET('Sanitation Data'!$F$28,0,10*ROW('Sanitation Data'!F40))="","",OFFSET('Sanitation Data'!$F$28,0,10*ROW('Sanitation Data'!F40)))</f>
        <v/>
      </c>
      <c r="CV46" s="262" t="str">
        <f ca="true">+IF(OFFSET('Sanitation Data'!$F$29,0,10*ROW('Sanitation Data'!F40))="","",OFFSET('Sanitation Data'!$F$29,0,10*ROW('Sanitation Data'!F40)))</f>
        <v/>
      </c>
      <c r="CW46" s="262" t="str">
        <f ca="true">+IF(OFFSET('Sanitation Data'!$F$30,0,10*ROW('Sanitation Data'!F40))="","",OFFSET('Sanitation Data'!$F$30,0,10*ROW('Sanitation Data'!F40)))</f>
        <v/>
      </c>
      <c r="CX46" s="262" t="str">
        <f ca="true">+IF(OFFSET('Sanitation Data'!$F$31,0,10*ROW('Sanitation Data'!F40))="","",OFFSET('Sanitation Data'!$F$31,0,10*ROW('Sanitation Data'!F40)))</f>
        <v/>
      </c>
      <c r="CY46" s="262" t="str">
        <f ca="true">+IF(OFFSET('Sanitation Data'!$F$32,0,10*ROW('Sanitation Data'!F40))="","",OFFSET('Sanitation Data'!$F$32,0,10*ROW('Sanitation Data'!F40)))</f>
        <v/>
      </c>
      <c r="CZ46" s="262" t="str">
        <f ca="true">+IF(OFFSET('Sanitation Data'!$G$28,0,10*ROW('Sanitation Data'!G40))="","",OFFSET('Sanitation Data'!$G$28,0,10*ROW('Sanitation Data'!G40)))</f>
        <v/>
      </c>
      <c r="DA46" s="262" t="str">
        <f ca="true">+IF(OFFSET('Sanitation Data'!$G$29,0,10*ROW('Sanitation Data'!G40))="","",OFFSET('Sanitation Data'!$G$29,0,10*ROW('Sanitation Data'!G40)))</f>
        <v/>
      </c>
      <c r="DB46" s="262" t="str">
        <f ca="true">+IF(OFFSET('Sanitation Data'!$G$30,0,10*ROW('Sanitation Data'!G40))="","",OFFSET('Sanitation Data'!$G$30,0,10*ROW('Sanitation Data'!G40)))</f>
        <v/>
      </c>
      <c r="DC46" s="262" t="str">
        <f ca="true">+IF(OFFSET('Sanitation Data'!$G$31,0,10*ROW('Sanitation Data'!G40))="","",OFFSET('Sanitation Data'!$G$31,0,10*ROW('Sanitation Data'!G40)))</f>
        <v/>
      </c>
      <c r="DD46" s="262" t="str">
        <f ca="true">+IF(OFFSET('Sanitation Data'!$G$32,0,10*ROW('Sanitation Data'!G40))="","",OFFSET('Sanitation Data'!$G$32,0,10*ROW('Sanitation Data'!G40)))</f>
        <v/>
      </c>
      <c r="DE46" s="262" t="str">
        <f ca="true">+IF(OFFSET('Sanitation Data'!$H$28,0,10*ROW('Sanitation Data'!H40))="","",OFFSET('Sanitation Data'!$H$28,0,10*ROW('Sanitation Data'!H40)))</f>
        <v/>
      </c>
      <c r="DF46" s="262" t="str">
        <f ca="true">+IF(OFFSET('Sanitation Data'!$H$29,0,10*ROW('Sanitation Data'!H40))="","",OFFSET('Sanitation Data'!$H$29,0,10*ROW('Sanitation Data'!H40)))</f>
        <v/>
      </c>
      <c r="DG46" s="262" t="str">
        <f ca="true">+IF(OFFSET('Sanitation Data'!$H$30,0,10*ROW('Sanitation Data'!H40))="","",OFFSET('Sanitation Data'!$H$30,0,10*ROW('Sanitation Data'!H40)))</f>
        <v/>
      </c>
      <c r="DH46" s="262" t="str">
        <f ca="true">+IF(OFFSET('Sanitation Data'!$H$31,0,10*ROW('Sanitation Data'!H40))="","",OFFSET('Sanitation Data'!$H$31,0,10*ROW('Sanitation Data'!H40)))</f>
        <v/>
      </c>
      <c r="DI46" s="262" t="str">
        <f ca="true">+IF(OFFSET('Sanitation Data'!$H$32,0,10*ROW('Sanitation Data'!H40))="","",OFFSET('Sanitation Data'!$H$32,0,10*ROW('Sanitation Data'!H40)))</f>
        <v/>
      </c>
      <c r="DJ46" s="262" t="str">
        <f ca="true">+IF(OFFSET('Sanitation Data'!$I$28,0,10*ROW('Sanitation Data'!I40))="","",OFFSET('Sanitation Data'!$I$28,0,10*ROW('Sanitation Data'!I40)))</f>
        <v/>
      </c>
      <c r="DK46" s="262" t="str">
        <f ca="true">+IF(OFFSET('Sanitation Data'!$I$29,0,10*ROW('Sanitation Data'!I40))="","",OFFSET('Sanitation Data'!$I$29,0,10*ROW('Sanitation Data'!I40)))</f>
        <v/>
      </c>
      <c r="DL46" s="262" t="str">
        <f ca="true">+IF(OFFSET('Sanitation Data'!$I$30,0,10*ROW('Sanitation Data'!I40))="","",OFFSET('Sanitation Data'!$I$30,0,10*ROW('Sanitation Data'!I40)))</f>
        <v/>
      </c>
      <c r="DM46" s="262" t="str">
        <f ca="true">+IF(OFFSET('Sanitation Data'!$I$31,0,10*ROW('Sanitation Data'!I40))="","",OFFSET('Sanitation Data'!$I$31,0,10*ROW('Sanitation Data'!I40)))</f>
        <v/>
      </c>
      <c r="DN46" s="262" t="str">
        <f ca="true">+IF(OFFSET('Sanitation Data'!$I$32,0,10*ROW('Sanitation Data'!I40))="","",OFFSET('Sanitation Data'!$I$32,0,10*ROW('Sanitation Data'!I40)))</f>
        <v/>
      </c>
      <c r="DO46" s="262" t="str">
        <f ca="true">+IF(OFFSET('Hygiene Data'!$D$11,0,10*ROW('Hygiene Data'!D40))="","",OFFSET('Hygiene Data'!$D$11,0,10*ROW('Hygiene Data'!D40)))</f>
        <v/>
      </c>
      <c r="DP46" s="262" t="str">
        <f ca="true">+IF(OFFSET('Hygiene Data'!$D$12,0,10*ROW('Hygiene Data'!D40))="","",OFFSET('Hygiene Data'!$D$12,0,10*ROW('Hygiene Data'!D40)))</f>
        <v/>
      </c>
      <c r="DQ46" s="262" t="str">
        <f ca="true">+IF(OFFSET('Hygiene Data'!$D$13,0,10*ROW('Hygiene Data'!D40))="","",OFFSET('Hygiene Data'!$D$13,0,10*ROW('Hygiene Data'!D40)))</f>
        <v/>
      </c>
      <c r="DR46" s="262" t="str">
        <f ca="true">+IF(OFFSET('Hygiene Data'!$E$11,0,10*ROW('Hygiene Data'!E40))="","",OFFSET('Hygiene Data'!$E$11,0,10*ROW('Hygiene Data'!E40)))</f>
        <v/>
      </c>
      <c r="DS46" s="262" t="str">
        <f ca="true">+IF(OFFSET('Hygiene Data'!$E$12,0,10*ROW('Hygiene Data'!E40))="","",OFFSET('Hygiene Data'!$E$12,0,10*ROW('Hygiene Data'!E40)))</f>
        <v/>
      </c>
      <c r="DT46" s="262" t="str">
        <f ca="true">+IF(OFFSET('Hygiene Data'!$E$13,0,10*ROW('Hygiene Data'!E40))="","",OFFSET('Hygiene Data'!$E$13,0,10*ROW('Hygiene Data'!E40)))</f>
        <v/>
      </c>
      <c r="DU46" s="262" t="str">
        <f ca="true">+IF(OFFSET('Hygiene Data'!$F$11,0,10*ROW('Hygiene Data'!F40))="","",OFFSET('Hygiene Data'!$F$11,0,10*ROW('Hygiene Data'!F40)))</f>
        <v/>
      </c>
      <c r="DV46" s="262" t="str">
        <f ca="true">+IF(OFFSET('Hygiene Data'!$F$12,0,10*ROW('Hygiene Data'!F40))="","",OFFSET('Hygiene Data'!$F$12,0,10*ROW('Hygiene Data'!F40)))</f>
        <v/>
      </c>
      <c r="DW46" s="262" t="str">
        <f ca="true">+IF(OFFSET('Hygiene Data'!$F$13,0,10*ROW('Hygiene Data'!F40))="","",OFFSET('Hygiene Data'!$F$13,0,10*ROW('Hygiene Data'!F40)))</f>
        <v/>
      </c>
      <c r="DX46" s="262" t="str">
        <f ca="true">+IF(OFFSET('Hygiene Data'!$G$11,0,10*ROW('Hygiene Data'!G40))="","",OFFSET('Hygiene Data'!$G$11,0,10*ROW('Hygiene Data'!G40)))</f>
        <v/>
      </c>
      <c r="DY46" s="262" t="str">
        <f ca="true">+IF(OFFSET('Hygiene Data'!$G$12,0,10*ROW('Hygiene Data'!G40))="","",OFFSET('Hygiene Data'!$G$12,0,10*ROW('Hygiene Data'!G40)))</f>
        <v/>
      </c>
      <c r="DZ46" s="262" t="str">
        <f ca="true">+IF(OFFSET('Hygiene Data'!$G$13,0,10*ROW('Hygiene Data'!G40))="","",OFFSET('Hygiene Data'!$G$13,0,10*ROW('Hygiene Data'!G40)))</f>
        <v/>
      </c>
      <c r="EA46" s="262" t="str">
        <f ca="true">+IF(OFFSET('Hygiene Data'!$H$11,0,10*ROW('Hygiene Data'!H40))="","",OFFSET('Hygiene Data'!$H$11,0,10*ROW('Hygiene Data'!H40)))</f>
        <v/>
      </c>
      <c r="EB46" s="262" t="str">
        <f ca="true">+IF(OFFSET('Hygiene Data'!$H$12,0,10*ROW('Hygiene Data'!H40))="","",OFFSET('Hygiene Data'!$H$12,0,10*ROW('Hygiene Data'!H40)))</f>
        <v/>
      </c>
      <c r="EC46" s="262" t="str">
        <f ca="true">+IF(OFFSET('Hygiene Data'!$H$13,0,10*ROW('Hygiene Data'!H40))="","",OFFSET('Hygiene Data'!$H$13,0,10*ROW('Hygiene Data'!H40)))</f>
        <v/>
      </c>
      <c r="ED46" s="262" t="str">
        <f ca="true">+IF(OFFSET('Hygiene Data'!$I$11,0,10*ROW('Hygiene Data'!I40))="","",OFFSET('Hygiene Data'!$I$11,0,10*ROW('Hygiene Data'!I40)))</f>
        <v/>
      </c>
      <c r="EE46" s="262" t="str">
        <f ca="true">+IF(OFFSET('Hygiene Data'!$I$12,0,10*ROW('Hygiene Data'!I40))="","",OFFSET('Hygiene Data'!$I$12,0,10*ROW('Hygiene Data'!I40)))</f>
        <v/>
      </c>
      <c r="EF46" s="262"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18"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2"/>
      <c r="BS47" s="262" t="str">
        <f ca="true">+IF(OFFSET('Water Data'!$D$27,0,10*ROW('Water Data'!D41))="","",OFFSET('Water Data'!$D$27,0,10*ROW('Water Data'!D41)))</f>
        <v/>
      </c>
      <c r="BT47" s="262" t="str">
        <f ca="true">+IF(OFFSET('Water Data'!$D$28,0,10*ROW('Water Data'!D41))="","",OFFSET('Water Data'!$D$28,0,10*ROW('Water Data'!D41)))</f>
        <v/>
      </c>
      <c r="BU47" s="262" t="str">
        <f ca="true">+IF(OFFSET('Water Data'!$D$29,0,10*ROW('Water Data'!D41))="","",OFFSET('Water Data'!$D$29,0,10*ROW('Water Data'!D41)))</f>
        <v/>
      </c>
      <c r="BV47" s="262" t="str">
        <f ca="true">+IF(OFFSET('Water Data'!$E$27,0,10*ROW('Water Data'!E41))="","",OFFSET('Water Data'!$E$27,0,10*ROW('Water Data'!E41)))</f>
        <v/>
      </c>
      <c r="BW47" s="262" t="str">
        <f ca="true">+IF(OFFSET('Water Data'!$E$28,0,10*ROW('Water Data'!E41))="","",OFFSET('Water Data'!$E$28,0,10*ROW('Water Data'!E41)))</f>
        <v/>
      </c>
      <c r="BX47" s="262" t="str">
        <f ca="true">+IF(OFFSET('Water Data'!$E$29,0,10*ROW('Water Data'!E41))="","",OFFSET('Water Data'!$E$29,0,10*ROW('Water Data'!E41)))</f>
        <v/>
      </c>
      <c r="BY47" s="262" t="str">
        <f ca="true">+IF(OFFSET('Water Data'!$F$27,0,10*ROW('Water Data'!F41))="","",OFFSET('Water Data'!$F$27,0,10*ROW('Water Data'!F41)))</f>
        <v/>
      </c>
      <c r="BZ47" s="262" t="str">
        <f ca="true">+IF(OFFSET('Water Data'!$F$28,0,10*ROW('Water Data'!F41))="","",OFFSET('Water Data'!$F$28,0,10*ROW('Water Data'!F41)))</f>
        <v/>
      </c>
      <c r="CA47" s="262" t="str">
        <f ca="true">+IF(OFFSET('Water Data'!$F$29,0,10*ROW('Water Data'!F41))="","",OFFSET('Water Data'!$F$29,0,10*ROW('Water Data'!F41)))</f>
        <v/>
      </c>
      <c r="CB47" s="262" t="str">
        <f ca="true">+IF(OFFSET('Water Data'!$G$27,0,10*ROW('Water Data'!G41))="","",OFFSET('Water Data'!$G$27,0,10*ROW('Water Data'!G41)))</f>
        <v/>
      </c>
      <c r="CC47" s="262" t="str">
        <f ca="true">+IF(OFFSET('Water Data'!$G$28,0,10*ROW('Water Data'!G41))="","",OFFSET('Water Data'!$G$28,0,10*ROW('Water Data'!G41)))</f>
        <v/>
      </c>
      <c r="CD47" s="262" t="str">
        <f ca="true">+IF(OFFSET('Water Data'!$G$29,0,10*ROW('Water Data'!G41))="","",OFFSET('Water Data'!$G$29,0,10*ROW('Water Data'!G41)))</f>
        <v/>
      </c>
      <c r="CE47" s="262" t="str">
        <f ca="true">+IF(OFFSET('Water Data'!$H$27,0,10*ROW('Water Data'!H41))="","",OFFSET('Water Data'!$H$27,0,10*ROW('Water Data'!H41)))</f>
        <v/>
      </c>
      <c r="CF47" s="262" t="str">
        <f ca="true">+IF(OFFSET('Water Data'!$H$28,0,10*ROW('Water Data'!H41))="","",OFFSET('Water Data'!$H$28,0,10*ROW('Water Data'!H41)))</f>
        <v/>
      </c>
      <c r="CG47" s="262" t="str">
        <f ca="true">+IF(OFFSET('Water Data'!$H$29,0,10*ROW('Water Data'!H41))="","",OFFSET('Water Data'!$H$29,0,10*ROW('Water Data'!H41)))</f>
        <v/>
      </c>
      <c r="CH47" s="262" t="str">
        <f ca="true">+IF(OFFSET('Water Data'!$I$27,0,10*ROW('Water Data'!I41))="","",OFFSET('Water Data'!$I$27,0,10*ROW('Water Data'!I41)))</f>
        <v/>
      </c>
      <c r="CI47" s="262" t="str">
        <f ca="true">+IF(OFFSET('Water Data'!$I$28,0,10*ROW('Water Data'!I41))="","",OFFSET('Water Data'!$I$28,0,10*ROW('Water Data'!I41)))</f>
        <v/>
      </c>
      <c r="CJ47" s="262" t="str">
        <f ca="true">+IF(OFFSET('Water Data'!$I$29,0,10*ROW('Water Data'!I41))="","",OFFSET('Water Data'!$I$29,0,10*ROW('Water Data'!I41)))</f>
        <v/>
      </c>
      <c r="CK47" s="262" t="str">
        <f ca="true">+IF(OFFSET('Sanitation Data'!$D$28,0,10*ROW('Sanitation Data'!D41))="","",OFFSET('Sanitation Data'!$D$28,0,10*ROW('Sanitation Data'!D41)))</f>
        <v/>
      </c>
      <c r="CL47" s="262" t="str">
        <f ca="true">+IF(OFFSET('Sanitation Data'!$D$29,0,10*ROW('Sanitation Data'!D41))="","",OFFSET('Sanitation Data'!$D$29,0,10*ROW('Sanitation Data'!D41)))</f>
        <v/>
      </c>
      <c r="CM47" s="262" t="str">
        <f ca="true">+IF(OFFSET('Sanitation Data'!$D$30,0,10*ROW('Sanitation Data'!D41))="","",OFFSET('Sanitation Data'!$D$30,0,10*ROW('Sanitation Data'!D41)))</f>
        <v/>
      </c>
      <c r="CN47" s="262" t="str">
        <f ca="true">+IF(OFFSET('Sanitation Data'!$D$31,0,10*ROW('Sanitation Data'!D41))="","",OFFSET('Sanitation Data'!$D$31,0,10*ROW('Sanitation Data'!D41)))</f>
        <v/>
      </c>
      <c r="CO47" s="262" t="str">
        <f ca="true">+IF(OFFSET('Sanitation Data'!$D$32,0,10*ROW('Sanitation Data'!D41))="","",OFFSET('Sanitation Data'!$D$32,0,10*ROW('Sanitation Data'!D41)))</f>
        <v/>
      </c>
      <c r="CP47" s="262" t="str">
        <f ca="true">+IF(OFFSET('Sanitation Data'!$E$28,0,10*ROW('Sanitation Data'!E41))="","",OFFSET('Sanitation Data'!$E$28,0,10*ROW('Sanitation Data'!E41)))</f>
        <v/>
      </c>
      <c r="CQ47" s="262" t="str">
        <f ca="true">+IF(OFFSET('Sanitation Data'!$E$29,0,10*ROW('Sanitation Data'!E41))="","",OFFSET('Sanitation Data'!$E$29,0,10*ROW('Sanitation Data'!E41)))</f>
        <v/>
      </c>
      <c r="CR47" s="262" t="str">
        <f ca="true">+IF(OFFSET('Sanitation Data'!$E$30,0,10*ROW('Sanitation Data'!E41))="","",OFFSET('Sanitation Data'!$E$30,0,10*ROW('Sanitation Data'!E41)))</f>
        <v/>
      </c>
      <c r="CS47" s="262" t="str">
        <f ca="true">+IF(OFFSET('Sanitation Data'!$E$31,0,10*ROW('Sanitation Data'!E41))="","",OFFSET('Sanitation Data'!$E$31,0,10*ROW('Sanitation Data'!E41)))</f>
        <v/>
      </c>
      <c r="CT47" s="262" t="str">
        <f ca="true">+IF(OFFSET('Sanitation Data'!$E$32,0,10*ROW('Sanitation Data'!E41))="","",OFFSET('Sanitation Data'!$E$32,0,10*ROW('Sanitation Data'!E41)))</f>
        <v/>
      </c>
      <c r="CU47" s="262" t="str">
        <f ca="true">+IF(OFFSET('Sanitation Data'!$F$28,0,10*ROW('Sanitation Data'!F41))="","",OFFSET('Sanitation Data'!$F$28,0,10*ROW('Sanitation Data'!F41)))</f>
        <v/>
      </c>
      <c r="CV47" s="262" t="str">
        <f ca="true">+IF(OFFSET('Sanitation Data'!$F$29,0,10*ROW('Sanitation Data'!F41))="","",OFFSET('Sanitation Data'!$F$29,0,10*ROW('Sanitation Data'!F41)))</f>
        <v/>
      </c>
      <c r="CW47" s="262" t="str">
        <f ca="true">+IF(OFFSET('Sanitation Data'!$F$30,0,10*ROW('Sanitation Data'!F41))="","",OFFSET('Sanitation Data'!$F$30,0,10*ROW('Sanitation Data'!F41)))</f>
        <v/>
      </c>
      <c r="CX47" s="262" t="str">
        <f ca="true">+IF(OFFSET('Sanitation Data'!$F$31,0,10*ROW('Sanitation Data'!F41))="","",OFFSET('Sanitation Data'!$F$31,0,10*ROW('Sanitation Data'!F41)))</f>
        <v/>
      </c>
      <c r="CY47" s="262" t="str">
        <f ca="true">+IF(OFFSET('Sanitation Data'!$F$32,0,10*ROW('Sanitation Data'!F41))="","",OFFSET('Sanitation Data'!$F$32,0,10*ROW('Sanitation Data'!F41)))</f>
        <v/>
      </c>
      <c r="CZ47" s="262" t="str">
        <f ca="true">+IF(OFFSET('Sanitation Data'!$G$28,0,10*ROW('Sanitation Data'!G41))="","",OFFSET('Sanitation Data'!$G$28,0,10*ROW('Sanitation Data'!G41)))</f>
        <v/>
      </c>
      <c r="DA47" s="262" t="str">
        <f ca="true">+IF(OFFSET('Sanitation Data'!$G$29,0,10*ROW('Sanitation Data'!G41))="","",OFFSET('Sanitation Data'!$G$29,0,10*ROW('Sanitation Data'!G41)))</f>
        <v/>
      </c>
      <c r="DB47" s="262" t="str">
        <f ca="true">+IF(OFFSET('Sanitation Data'!$G$30,0,10*ROW('Sanitation Data'!G41))="","",OFFSET('Sanitation Data'!$G$30,0,10*ROW('Sanitation Data'!G41)))</f>
        <v/>
      </c>
      <c r="DC47" s="262" t="str">
        <f ca="true">+IF(OFFSET('Sanitation Data'!$G$31,0,10*ROW('Sanitation Data'!G41))="","",OFFSET('Sanitation Data'!$G$31,0,10*ROW('Sanitation Data'!G41)))</f>
        <v/>
      </c>
      <c r="DD47" s="262" t="str">
        <f ca="true">+IF(OFFSET('Sanitation Data'!$G$32,0,10*ROW('Sanitation Data'!G41))="","",OFFSET('Sanitation Data'!$G$32,0,10*ROW('Sanitation Data'!G41)))</f>
        <v/>
      </c>
      <c r="DE47" s="262" t="str">
        <f ca="true">+IF(OFFSET('Sanitation Data'!$H$28,0,10*ROW('Sanitation Data'!H41))="","",OFFSET('Sanitation Data'!$H$28,0,10*ROW('Sanitation Data'!H41)))</f>
        <v/>
      </c>
      <c r="DF47" s="262" t="str">
        <f ca="true">+IF(OFFSET('Sanitation Data'!$H$29,0,10*ROW('Sanitation Data'!H41))="","",OFFSET('Sanitation Data'!$H$29,0,10*ROW('Sanitation Data'!H41)))</f>
        <v/>
      </c>
      <c r="DG47" s="262" t="str">
        <f ca="true">+IF(OFFSET('Sanitation Data'!$H$30,0,10*ROW('Sanitation Data'!H41))="","",OFFSET('Sanitation Data'!$H$30,0,10*ROW('Sanitation Data'!H41)))</f>
        <v/>
      </c>
      <c r="DH47" s="262" t="str">
        <f ca="true">+IF(OFFSET('Sanitation Data'!$H$31,0,10*ROW('Sanitation Data'!H41))="","",OFFSET('Sanitation Data'!$H$31,0,10*ROW('Sanitation Data'!H41)))</f>
        <v/>
      </c>
      <c r="DI47" s="262" t="str">
        <f ca="true">+IF(OFFSET('Sanitation Data'!$H$32,0,10*ROW('Sanitation Data'!H41))="","",OFFSET('Sanitation Data'!$H$32,0,10*ROW('Sanitation Data'!H41)))</f>
        <v/>
      </c>
      <c r="DJ47" s="262" t="str">
        <f ca="true">+IF(OFFSET('Sanitation Data'!$I$28,0,10*ROW('Sanitation Data'!I41))="","",OFFSET('Sanitation Data'!$I$28,0,10*ROW('Sanitation Data'!I41)))</f>
        <v/>
      </c>
      <c r="DK47" s="262" t="str">
        <f ca="true">+IF(OFFSET('Sanitation Data'!$I$29,0,10*ROW('Sanitation Data'!I41))="","",OFFSET('Sanitation Data'!$I$29,0,10*ROW('Sanitation Data'!I41)))</f>
        <v/>
      </c>
      <c r="DL47" s="262" t="str">
        <f ca="true">+IF(OFFSET('Sanitation Data'!$I$30,0,10*ROW('Sanitation Data'!I41))="","",OFFSET('Sanitation Data'!$I$30,0,10*ROW('Sanitation Data'!I41)))</f>
        <v/>
      </c>
      <c r="DM47" s="262" t="str">
        <f ca="true">+IF(OFFSET('Sanitation Data'!$I$31,0,10*ROW('Sanitation Data'!I41))="","",OFFSET('Sanitation Data'!$I$31,0,10*ROW('Sanitation Data'!I41)))</f>
        <v/>
      </c>
      <c r="DN47" s="262" t="str">
        <f ca="true">+IF(OFFSET('Sanitation Data'!$I$32,0,10*ROW('Sanitation Data'!I41))="","",OFFSET('Sanitation Data'!$I$32,0,10*ROW('Sanitation Data'!I41)))</f>
        <v/>
      </c>
      <c r="DO47" s="262" t="str">
        <f ca="true">+IF(OFFSET('Hygiene Data'!$D$11,0,10*ROW('Hygiene Data'!D41))="","",OFFSET('Hygiene Data'!$D$11,0,10*ROW('Hygiene Data'!D41)))</f>
        <v/>
      </c>
      <c r="DP47" s="262" t="str">
        <f ca="true">+IF(OFFSET('Hygiene Data'!$D$12,0,10*ROW('Hygiene Data'!D41))="","",OFFSET('Hygiene Data'!$D$12,0,10*ROW('Hygiene Data'!D41)))</f>
        <v/>
      </c>
      <c r="DQ47" s="262" t="str">
        <f ca="true">+IF(OFFSET('Hygiene Data'!$D$13,0,10*ROW('Hygiene Data'!D41))="","",OFFSET('Hygiene Data'!$D$13,0,10*ROW('Hygiene Data'!D41)))</f>
        <v/>
      </c>
      <c r="DR47" s="262" t="str">
        <f ca="true">+IF(OFFSET('Hygiene Data'!$E$11,0,10*ROW('Hygiene Data'!E41))="","",OFFSET('Hygiene Data'!$E$11,0,10*ROW('Hygiene Data'!E41)))</f>
        <v/>
      </c>
      <c r="DS47" s="262" t="str">
        <f ca="true">+IF(OFFSET('Hygiene Data'!$E$12,0,10*ROW('Hygiene Data'!E41))="","",OFFSET('Hygiene Data'!$E$12,0,10*ROW('Hygiene Data'!E41)))</f>
        <v/>
      </c>
      <c r="DT47" s="262" t="str">
        <f ca="true">+IF(OFFSET('Hygiene Data'!$E$13,0,10*ROW('Hygiene Data'!E41))="","",OFFSET('Hygiene Data'!$E$13,0,10*ROW('Hygiene Data'!E41)))</f>
        <v/>
      </c>
      <c r="DU47" s="262" t="str">
        <f ca="true">+IF(OFFSET('Hygiene Data'!$F$11,0,10*ROW('Hygiene Data'!F41))="","",OFFSET('Hygiene Data'!$F$11,0,10*ROW('Hygiene Data'!F41)))</f>
        <v/>
      </c>
      <c r="DV47" s="262" t="str">
        <f ca="true">+IF(OFFSET('Hygiene Data'!$F$12,0,10*ROW('Hygiene Data'!F41))="","",OFFSET('Hygiene Data'!$F$12,0,10*ROW('Hygiene Data'!F41)))</f>
        <v/>
      </c>
      <c r="DW47" s="262" t="str">
        <f ca="true">+IF(OFFSET('Hygiene Data'!$F$13,0,10*ROW('Hygiene Data'!F41))="","",OFFSET('Hygiene Data'!$F$13,0,10*ROW('Hygiene Data'!F41)))</f>
        <v/>
      </c>
      <c r="DX47" s="262" t="str">
        <f ca="true">+IF(OFFSET('Hygiene Data'!$G$11,0,10*ROW('Hygiene Data'!G41))="","",OFFSET('Hygiene Data'!$G$11,0,10*ROW('Hygiene Data'!G41)))</f>
        <v/>
      </c>
      <c r="DY47" s="262" t="str">
        <f ca="true">+IF(OFFSET('Hygiene Data'!$G$12,0,10*ROW('Hygiene Data'!G41))="","",OFFSET('Hygiene Data'!$G$12,0,10*ROW('Hygiene Data'!G41)))</f>
        <v/>
      </c>
      <c r="DZ47" s="262" t="str">
        <f ca="true">+IF(OFFSET('Hygiene Data'!$G$13,0,10*ROW('Hygiene Data'!G41))="","",OFFSET('Hygiene Data'!$G$13,0,10*ROW('Hygiene Data'!G41)))</f>
        <v/>
      </c>
      <c r="EA47" s="262" t="str">
        <f ca="true">+IF(OFFSET('Hygiene Data'!$H$11,0,10*ROW('Hygiene Data'!H41))="","",OFFSET('Hygiene Data'!$H$11,0,10*ROW('Hygiene Data'!H41)))</f>
        <v/>
      </c>
      <c r="EB47" s="262" t="str">
        <f ca="true">+IF(OFFSET('Hygiene Data'!$H$12,0,10*ROW('Hygiene Data'!H41))="","",OFFSET('Hygiene Data'!$H$12,0,10*ROW('Hygiene Data'!H41)))</f>
        <v/>
      </c>
      <c r="EC47" s="262" t="str">
        <f ca="true">+IF(OFFSET('Hygiene Data'!$H$13,0,10*ROW('Hygiene Data'!H41))="","",OFFSET('Hygiene Data'!$H$13,0,10*ROW('Hygiene Data'!H41)))</f>
        <v/>
      </c>
      <c r="ED47" s="262" t="str">
        <f ca="true">+IF(OFFSET('Hygiene Data'!$I$11,0,10*ROW('Hygiene Data'!I41))="","",OFFSET('Hygiene Data'!$I$11,0,10*ROW('Hygiene Data'!I41)))</f>
        <v/>
      </c>
      <c r="EE47" s="262" t="str">
        <f ca="true">+IF(OFFSET('Hygiene Data'!$I$12,0,10*ROW('Hygiene Data'!I41))="","",OFFSET('Hygiene Data'!$I$12,0,10*ROW('Hygiene Data'!I41)))</f>
        <v/>
      </c>
      <c r="EF47" s="262"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18"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2"/>
      <c r="BS48" s="262" t="str">
        <f ca="true">+IF(OFFSET('Water Data'!$D$27,0,10*ROW('Water Data'!D42))="","",OFFSET('Water Data'!$D$27,0,10*ROW('Water Data'!D42)))</f>
        <v/>
      </c>
      <c r="BT48" s="262" t="str">
        <f ca="true">+IF(OFFSET('Water Data'!$D$28,0,10*ROW('Water Data'!D42))="","",OFFSET('Water Data'!$D$28,0,10*ROW('Water Data'!D42)))</f>
        <v/>
      </c>
      <c r="BU48" s="262" t="str">
        <f ca="true">+IF(OFFSET('Water Data'!$D$29,0,10*ROW('Water Data'!D42))="","",OFFSET('Water Data'!$D$29,0,10*ROW('Water Data'!D42)))</f>
        <v/>
      </c>
      <c r="BV48" s="262" t="str">
        <f ca="true">+IF(OFFSET('Water Data'!$E$27,0,10*ROW('Water Data'!E42))="","",OFFSET('Water Data'!$E$27,0,10*ROW('Water Data'!E42)))</f>
        <v/>
      </c>
      <c r="BW48" s="262" t="str">
        <f ca="true">+IF(OFFSET('Water Data'!$E$28,0,10*ROW('Water Data'!E42))="","",OFFSET('Water Data'!$E$28,0,10*ROW('Water Data'!E42)))</f>
        <v/>
      </c>
      <c r="BX48" s="262" t="str">
        <f ca="true">+IF(OFFSET('Water Data'!$E$29,0,10*ROW('Water Data'!E42))="","",OFFSET('Water Data'!$E$29,0,10*ROW('Water Data'!E42)))</f>
        <v/>
      </c>
      <c r="BY48" s="262" t="str">
        <f ca="true">+IF(OFFSET('Water Data'!$F$27,0,10*ROW('Water Data'!F42))="","",OFFSET('Water Data'!$F$27,0,10*ROW('Water Data'!F42)))</f>
        <v/>
      </c>
      <c r="BZ48" s="262" t="str">
        <f ca="true">+IF(OFFSET('Water Data'!$F$28,0,10*ROW('Water Data'!F42))="","",OFFSET('Water Data'!$F$28,0,10*ROW('Water Data'!F42)))</f>
        <v/>
      </c>
      <c r="CA48" s="262" t="str">
        <f ca="true">+IF(OFFSET('Water Data'!$F$29,0,10*ROW('Water Data'!F42))="","",OFFSET('Water Data'!$F$29,0,10*ROW('Water Data'!F42)))</f>
        <v/>
      </c>
      <c r="CB48" s="262" t="str">
        <f ca="true">+IF(OFFSET('Water Data'!$G$27,0,10*ROW('Water Data'!G42))="","",OFFSET('Water Data'!$G$27,0,10*ROW('Water Data'!G42)))</f>
        <v/>
      </c>
      <c r="CC48" s="262" t="str">
        <f ca="true">+IF(OFFSET('Water Data'!$G$28,0,10*ROW('Water Data'!G42))="","",OFFSET('Water Data'!$G$28,0,10*ROW('Water Data'!G42)))</f>
        <v/>
      </c>
      <c r="CD48" s="262" t="str">
        <f ca="true">+IF(OFFSET('Water Data'!$G$29,0,10*ROW('Water Data'!G42))="","",OFFSET('Water Data'!$G$29,0,10*ROW('Water Data'!G42)))</f>
        <v/>
      </c>
      <c r="CE48" s="262" t="str">
        <f ca="true">+IF(OFFSET('Water Data'!$H$27,0,10*ROW('Water Data'!H42))="","",OFFSET('Water Data'!$H$27,0,10*ROW('Water Data'!H42)))</f>
        <v/>
      </c>
      <c r="CF48" s="262" t="str">
        <f ca="true">+IF(OFFSET('Water Data'!$H$28,0,10*ROW('Water Data'!H42))="","",OFFSET('Water Data'!$H$28,0,10*ROW('Water Data'!H42)))</f>
        <v/>
      </c>
      <c r="CG48" s="262" t="str">
        <f ca="true">+IF(OFFSET('Water Data'!$H$29,0,10*ROW('Water Data'!H42))="","",OFFSET('Water Data'!$H$29,0,10*ROW('Water Data'!H42)))</f>
        <v/>
      </c>
      <c r="CH48" s="262" t="str">
        <f ca="true">+IF(OFFSET('Water Data'!$I$27,0,10*ROW('Water Data'!I42))="","",OFFSET('Water Data'!$I$27,0,10*ROW('Water Data'!I42)))</f>
        <v/>
      </c>
      <c r="CI48" s="262" t="str">
        <f ca="true">+IF(OFFSET('Water Data'!$I$28,0,10*ROW('Water Data'!I42))="","",OFFSET('Water Data'!$I$28,0,10*ROW('Water Data'!I42)))</f>
        <v/>
      </c>
      <c r="CJ48" s="262" t="str">
        <f ca="true">+IF(OFFSET('Water Data'!$I$29,0,10*ROW('Water Data'!I42))="","",OFFSET('Water Data'!$I$29,0,10*ROW('Water Data'!I42)))</f>
        <v/>
      </c>
      <c r="CK48" s="262" t="str">
        <f ca="true">+IF(OFFSET('Sanitation Data'!$D$28,0,10*ROW('Sanitation Data'!D42))="","",OFFSET('Sanitation Data'!$D$28,0,10*ROW('Sanitation Data'!D42)))</f>
        <v/>
      </c>
      <c r="CL48" s="262" t="str">
        <f ca="true">+IF(OFFSET('Sanitation Data'!$D$29,0,10*ROW('Sanitation Data'!D42))="","",OFFSET('Sanitation Data'!$D$29,0,10*ROW('Sanitation Data'!D42)))</f>
        <v/>
      </c>
      <c r="CM48" s="262" t="str">
        <f ca="true">+IF(OFFSET('Sanitation Data'!$D$30,0,10*ROW('Sanitation Data'!D42))="","",OFFSET('Sanitation Data'!$D$30,0,10*ROW('Sanitation Data'!D42)))</f>
        <v/>
      </c>
      <c r="CN48" s="262" t="str">
        <f ca="true">+IF(OFFSET('Sanitation Data'!$D$31,0,10*ROW('Sanitation Data'!D42))="","",OFFSET('Sanitation Data'!$D$31,0,10*ROW('Sanitation Data'!D42)))</f>
        <v/>
      </c>
      <c r="CO48" s="262" t="str">
        <f ca="true">+IF(OFFSET('Sanitation Data'!$D$32,0,10*ROW('Sanitation Data'!D42))="","",OFFSET('Sanitation Data'!$D$32,0,10*ROW('Sanitation Data'!D42)))</f>
        <v/>
      </c>
      <c r="CP48" s="262" t="str">
        <f ca="true">+IF(OFFSET('Sanitation Data'!$E$28,0,10*ROW('Sanitation Data'!E42))="","",OFFSET('Sanitation Data'!$E$28,0,10*ROW('Sanitation Data'!E42)))</f>
        <v/>
      </c>
      <c r="CQ48" s="262" t="str">
        <f ca="true">+IF(OFFSET('Sanitation Data'!$E$29,0,10*ROW('Sanitation Data'!E42))="","",OFFSET('Sanitation Data'!$E$29,0,10*ROW('Sanitation Data'!E42)))</f>
        <v/>
      </c>
      <c r="CR48" s="262" t="str">
        <f ca="true">+IF(OFFSET('Sanitation Data'!$E$30,0,10*ROW('Sanitation Data'!E42))="","",OFFSET('Sanitation Data'!$E$30,0,10*ROW('Sanitation Data'!E42)))</f>
        <v/>
      </c>
      <c r="CS48" s="262" t="str">
        <f ca="true">+IF(OFFSET('Sanitation Data'!$E$31,0,10*ROW('Sanitation Data'!E42))="","",OFFSET('Sanitation Data'!$E$31,0,10*ROW('Sanitation Data'!E42)))</f>
        <v/>
      </c>
      <c r="CT48" s="262" t="str">
        <f ca="true">+IF(OFFSET('Sanitation Data'!$E$32,0,10*ROW('Sanitation Data'!E42))="","",OFFSET('Sanitation Data'!$E$32,0,10*ROW('Sanitation Data'!E42)))</f>
        <v/>
      </c>
      <c r="CU48" s="262" t="str">
        <f ca="true">+IF(OFFSET('Sanitation Data'!$F$28,0,10*ROW('Sanitation Data'!F42))="","",OFFSET('Sanitation Data'!$F$28,0,10*ROW('Sanitation Data'!F42)))</f>
        <v/>
      </c>
      <c r="CV48" s="262" t="str">
        <f ca="true">+IF(OFFSET('Sanitation Data'!$F$29,0,10*ROW('Sanitation Data'!F42))="","",OFFSET('Sanitation Data'!$F$29,0,10*ROW('Sanitation Data'!F42)))</f>
        <v/>
      </c>
      <c r="CW48" s="262" t="str">
        <f ca="true">+IF(OFFSET('Sanitation Data'!$F$30,0,10*ROW('Sanitation Data'!F42))="","",OFFSET('Sanitation Data'!$F$30,0,10*ROW('Sanitation Data'!F42)))</f>
        <v/>
      </c>
      <c r="CX48" s="262" t="str">
        <f ca="true">+IF(OFFSET('Sanitation Data'!$F$31,0,10*ROW('Sanitation Data'!F42))="","",OFFSET('Sanitation Data'!$F$31,0,10*ROW('Sanitation Data'!F42)))</f>
        <v/>
      </c>
      <c r="CY48" s="262" t="str">
        <f ca="true">+IF(OFFSET('Sanitation Data'!$F$32,0,10*ROW('Sanitation Data'!F42))="","",OFFSET('Sanitation Data'!$F$32,0,10*ROW('Sanitation Data'!F42)))</f>
        <v/>
      </c>
      <c r="CZ48" s="262" t="str">
        <f ca="true">+IF(OFFSET('Sanitation Data'!$G$28,0,10*ROW('Sanitation Data'!G42))="","",OFFSET('Sanitation Data'!$G$28,0,10*ROW('Sanitation Data'!G42)))</f>
        <v/>
      </c>
      <c r="DA48" s="262" t="str">
        <f ca="true">+IF(OFFSET('Sanitation Data'!$G$29,0,10*ROW('Sanitation Data'!G42))="","",OFFSET('Sanitation Data'!$G$29,0,10*ROW('Sanitation Data'!G42)))</f>
        <v/>
      </c>
      <c r="DB48" s="262" t="str">
        <f ca="true">+IF(OFFSET('Sanitation Data'!$G$30,0,10*ROW('Sanitation Data'!G42))="","",OFFSET('Sanitation Data'!$G$30,0,10*ROW('Sanitation Data'!G42)))</f>
        <v/>
      </c>
      <c r="DC48" s="262" t="str">
        <f ca="true">+IF(OFFSET('Sanitation Data'!$G$31,0,10*ROW('Sanitation Data'!G42))="","",OFFSET('Sanitation Data'!$G$31,0,10*ROW('Sanitation Data'!G42)))</f>
        <v/>
      </c>
      <c r="DD48" s="262" t="str">
        <f ca="true">+IF(OFFSET('Sanitation Data'!$G$32,0,10*ROW('Sanitation Data'!G42))="","",OFFSET('Sanitation Data'!$G$32,0,10*ROW('Sanitation Data'!G42)))</f>
        <v/>
      </c>
      <c r="DE48" s="262" t="str">
        <f ca="true">+IF(OFFSET('Sanitation Data'!$H$28,0,10*ROW('Sanitation Data'!H42))="","",OFFSET('Sanitation Data'!$H$28,0,10*ROW('Sanitation Data'!H42)))</f>
        <v/>
      </c>
      <c r="DF48" s="262" t="str">
        <f ca="true">+IF(OFFSET('Sanitation Data'!$H$29,0,10*ROW('Sanitation Data'!H42))="","",OFFSET('Sanitation Data'!$H$29,0,10*ROW('Sanitation Data'!H42)))</f>
        <v/>
      </c>
      <c r="DG48" s="262" t="str">
        <f ca="true">+IF(OFFSET('Sanitation Data'!$H$30,0,10*ROW('Sanitation Data'!H42))="","",OFFSET('Sanitation Data'!$H$30,0,10*ROW('Sanitation Data'!H42)))</f>
        <v/>
      </c>
      <c r="DH48" s="262" t="str">
        <f ca="true">+IF(OFFSET('Sanitation Data'!$H$31,0,10*ROW('Sanitation Data'!H42))="","",OFFSET('Sanitation Data'!$H$31,0,10*ROW('Sanitation Data'!H42)))</f>
        <v/>
      </c>
      <c r="DI48" s="262" t="str">
        <f ca="true">+IF(OFFSET('Sanitation Data'!$H$32,0,10*ROW('Sanitation Data'!H42))="","",OFFSET('Sanitation Data'!$H$32,0,10*ROW('Sanitation Data'!H42)))</f>
        <v/>
      </c>
      <c r="DJ48" s="262" t="str">
        <f ca="true">+IF(OFFSET('Sanitation Data'!$I$28,0,10*ROW('Sanitation Data'!I42))="","",OFFSET('Sanitation Data'!$I$28,0,10*ROW('Sanitation Data'!I42)))</f>
        <v/>
      </c>
      <c r="DK48" s="262" t="str">
        <f ca="true">+IF(OFFSET('Sanitation Data'!$I$29,0,10*ROW('Sanitation Data'!I42))="","",OFFSET('Sanitation Data'!$I$29,0,10*ROW('Sanitation Data'!I42)))</f>
        <v/>
      </c>
      <c r="DL48" s="262" t="str">
        <f ca="true">+IF(OFFSET('Sanitation Data'!$I$30,0,10*ROW('Sanitation Data'!I42))="","",OFFSET('Sanitation Data'!$I$30,0,10*ROW('Sanitation Data'!I42)))</f>
        <v/>
      </c>
      <c r="DM48" s="262" t="str">
        <f ca="true">+IF(OFFSET('Sanitation Data'!$I$31,0,10*ROW('Sanitation Data'!I42))="","",OFFSET('Sanitation Data'!$I$31,0,10*ROW('Sanitation Data'!I42)))</f>
        <v/>
      </c>
      <c r="DN48" s="262" t="str">
        <f ca="true">+IF(OFFSET('Sanitation Data'!$I$32,0,10*ROW('Sanitation Data'!I42))="","",OFFSET('Sanitation Data'!$I$32,0,10*ROW('Sanitation Data'!I42)))</f>
        <v/>
      </c>
      <c r="DO48" s="262" t="str">
        <f ca="true">+IF(OFFSET('Hygiene Data'!$D$11,0,10*ROW('Hygiene Data'!D42))="","",OFFSET('Hygiene Data'!$D$11,0,10*ROW('Hygiene Data'!D42)))</f>
        <v/>
      </c>
      <c r="DP48" s="262" t="str">
        <f ca="true">+IF(OFFSET('Hygiene Data'!$D$12,0,10*ROW('Hygiene Data'!D42))="","",OFFSET('Hygiene Data'!$D$12,0,10*ROW('Hygiene Data'!D42)))</f>
        <v/>
      </c>
      <c r="DQ48" s="262" t="str">
        <f ca="true">+IF(OFFSET('Hygiene Data'!$D$13,0,10*ROW('Hygiene Data'!D42))="","",OFFSET('Hygiene Data'!$D$13,0,10*ROW('Hygiene Data'!D42)))</f>
        <v/>
      </c>
      <c r="DR48" s="262" t="str">
        <f ca="true">+IF(OFFSET('Hygiene Data'!$E$11,0,10*ROW('Hygiene Data'!E42))="","",OFFSET('Hygiene Data'!$E$11,0,10*ROW('Hygiene Data'!E42)))</f>
        <v/>
      </c>
      <c r="DS48" s="262" t="str">
        <f ca="true">+IF(OFFSET('Hygiene Data'!$E$12,0,10*ROW('Hygiene Data'!E42))="","",OFFSET('Hygiene Data'!$E$12,0,10*ROW('Hygiene Data'!E42)))</f>
        <v/>
      </c>
      <c r="DT48" s="262" t="str">
        <f ca="true">+IF(OFFSET('Hygiene Data'!$E$13,0,10*ROW('Hygiene Data'!E42))="","",OFFSET('Hygiene Data'!$E$13,0,10*ROW('Hygiene Data'!E42)))</f>
        <v/>
      </c>
      <c r="DU48" s="262" t="str">
        <f ca="true">+IF(OFFSET('Hygiene Data'!$F$11,0,10*ROW('Hygiene Data'!F42))="","",OFFSET('Hygiene Data'!$F$11,0,10*ROW('Hygiene Data'!F42)))</f>
        <v/>
      </c>
      <c r="DV48" s="262" t="str">
        <f ca="true">+IF(OFFSET('Hygiene Data'!$F$12,0,10*ROW('Hygiene Data'!F42))="","",OFFSET('Hygiene Data'!$F$12,0,10*ROW('Hygiene Data'!F42)))</f>
        <v/>
      </c>
      <c r="DW48" s="262" t="str">
        <f ca="true">+IF(OFFSET('Hygiene Data'!$F$13,0,10*ROW('Hygiene Data'!F42))="","",OFFSET('Hygiene Data'!$F$13,0,10*ROW('Hygiene Data'!F42)))</f>
        <v/>
      </c>
      <c r="DX48" s="262" t="str">
        <f ca="true">+IF(OFFSET('Hygiene Data'!$G$11,0,10*ROW('Hygiene Data'!G42))="","",OFFSET('Hygiene Data'!$G$11,0,10*ROW('Hygiene Data'!G42)))</f>
        <v/>
      </c>
      <c r="DY48" s="262" t="str">
        <f ca="true">+IF(OFFSET('Hygiene Data'!$G$12,0,10*ROW('Hygiene Data'!G42))="","",OFFSET('Hygiene Data'!$G$12,0,10*ROW('Hygiene Data'!G42)))</f>
        <v/>
      </c>
      <c r="DZ48" s="262" t="str">
        <f ca="true">+IF(OFFSET('Hygiene Data'!$G$13,0,10*ROW('Hygiene Data'!G42))="","",OFFSET('Hygiene Data'!$G$13,0,10*ROW('Hygiene Data'!G42)))</f>
        <v/>
      </c>
      <c r="EA48" s="262" t="str">
        <f ca="true">+IF(OFFSET('Hygiene Data'!$H$11,0,10*ROW('Hygiene Data'!H42))="","",OFFSET('Hygiene Data'!$H$11,0,10*ROW('Hygiene Data'!H42)))</f>
        <v/>
      </c>
      <c r="EB48" s="262" t="str">
        <f ca="true">+IF(OFFSET('Hygiene Data'!$H$12,0,10*ROW('Hygiene Data'!H42))="","",OFFSET('Hygiene Data'!$H$12,0,10*ROW('Hygiene Data'!H42)))</f>
        <v/>
      </c>
      <c r="EC48" s="262" t="str">
        <f ca="true">+IF(OFFSET('Hygiene Data'!$H$13,0,10*ROW('Hygiene Data'!H42))="","",OFFSET('Hygiene Data'!$H$13,0,10*ROW('Hygiene Data'!H42)))</f>
        <v/>
      </c>
      <c r="ED48" s="262" t="str">
        <f ca="true">+IF(OFFSET('Hygiene Data'!$I$11,0,10*ROW('Hygiene Data'!I42))="","",OFFSET('Hygiene Data'!$I$11,0,10*ROW('Hygiene Data'!I42)))</f>
        <v/>
      </c>
      <c r="EE48" s="262" t="str">
        <f ca="true">+IF(OFFSET('Hygiene Data'!$I$12,0,10*ROW('Hygiene Data'!I42))="","",OFFSET('Hygiene Data'!$I$12,0,10*ROW('Hygiene Data'!I42)))</f>
        <v/>
      </c>
      <c r="EF48" s="262"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18"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2"/>
      <c r="BS49" s="262" t="str">
        <f ca="true">+IF(OFFSET('Water Data'!$D$27,0,10*ROW('Water Data'!D43))="","",OFFSET('Water Data'!$D$27,0,10*ROW('Water Data'!D43)))</f>
        <v/>
      </c>
      <c r="BT49" s="262" t="str">
        <f ca="true">+IF(OFFSET('Water Data'!$D$28,0,10*ROW('Water Data'!D43))="","",OFFSET('Water Data'!$D$28,0,10*ROW('Water Data'!D43)))</f>
        <v/>
      </c>
      <c r="BU49" s="262" t="str">
        <f ca="true">+IF(OFFSET('Water Data'!$D$29,0,10*ROW('Water Data'!D43))="","",OFFSET('Water Data'!$D$29,0,10*ROW('Water Data'!D43)))</f>
        <v/>
      </c>
      <c r="BV49" s="262" t="str">
        <f ca="true">+IF(OFFSET('Water Data'!$E$27,0,10*ROW('Water Data'!E43))="","",OFFSET('Water Data'!$E$27,0,10*ROW('Water Data'!E43)))</f>
        <v/>
      </c>
      <c r="BW49" s="262" t="str">
        <f ca="true">+IF(OFFSET('Water Data'!$E$28,0,10*ROW('Water Data'!E43))="","",OFFSET('Water Data'!$E$28,0,10*ROW('Water Data'!E43)))</f>
        <v/>
      </c>
      <c r="BX49" s="262" t="str">
        <f ca="true">+IF(OFFSET('Water Data'!$E$29,0,10*ROW('Water Data'!E43))="","",OFFSET('Water Data'!$E$29,0,10*ROW('Water Data'!E43)))</f>
        <v/>
      </c>
      <c r="BY49" s="262" t="str">
        <f ca="true">+IF(OFFSET('Water Data'!$F$27,0,10*ROW('Water Data'!F43))="","",OFFSET('Water Data'!$F$27,0,10*ROW('Water Data'!F43)))</f>
        <v/>
      </c>
      <c r="BZ49" s="262" t="str">
        <f ca="true">+IF(OFFSET('Water Data'!$F$28,0,10*ROW('Water Data'!F43))="","",OFFSET('Water Data'!$F$28,0,10*ROW('Water Data'!F43)))</f>
        <v/>
      </c>
      <c r="CA49" s="262" t="str">
        <f ca="true">+IF(OFFSET('Water Data'!$F$29,0,10*ROW('Water Data'!F43))="","",OFFSET('Water Data'!$F$29,0,10*ROW('Water Data'!F43)))</f>
        <v/>
      </c>
      <c r="CB49" s="262" t="str">
        <f ca="true">+IF(OFFSET('Water Data'!$G$27,0,10*ROW('Water Data'!G43))="","",OFFSET('Water Data'!$G$27,0,10*ROW('Water Data'!G43)))</f>
        <v/>
      </c>
      <c r="CC49" s="262" t="str">
        <f ca="true">+IF(OFFSET('Water Data'!$G$28,0,10*ROW('Water Data'!G43))="","",OFFSET('Water Data'!$G$28,0,10*ROW('Water Data'!G43)))</f>
        <v/>
      </c>
      <c r="CD49" s="262" t="str">
        <f ca="true">+IF(OFFSET('Water Data'!$G$29,0,10*ROW('Water Data'!G43))="","",OFFSET('Water Data'!$G$29,0,10*ROW('Water Data'!G43)))</f>
        <v/>
      </c>
      <c r="CE49" s="262" t="str">
        <f ca="true">+IF(OFFSET('Water Data'!$H$27,0,10*ROW('Water Data'!H43))="","",OFFSET('Water Data'!$H$27,0,10*ROW('Water Data'!H43)))</f>
        <v/>
      </c>
      <c r="CF49" s="262" t="str">
        <f ca="true">+IF(OFFSET('Water Data'!$H$28,0,10*ROW('Water Data'!H43))="","",OFFSET('Water Data'!$H$28,0,10*ROW('Water Data'!H43)))</f>
        <v/>
      </c>
      <c r="CG49" s="262" t="str">
        <f ca="true">+IF(OFFSET('Water Data'!$H$29,0,10*ROW('Water Data'!H43))="","",OFFSET('Water Data'!$H$29,0,10*ROW('Water Data'!H43)))</f>
        <v/>
      </c>
      <c r="CH49" s="262" t="str">
        <f ca="true">+IF(OFFSET('Water Data'!$I$27,0,10*ROW('Water Data'!I43))="","",OFFSET('Water Data'!$I$27,0,10*ROW('Water Data'!I43)))</f>
        <v/>
      </c>
      <c r="CI49" s="262" t="str">
        <f ca="true">+IF(OFFSET('Water Data'!$I$28,0,10*ROW('Water Data'!I43))="","",OFFSET('Water Data'!$I$28,0,10*ROW('Water Data'!I43)))</f>
        <v/>
      </c>
      <c r="CJ49" s="262" t="str">
        <f ca="true">+IF(OFFSET('Water Data'!$I$29,0,10*ROW('Water Data'!I43))="","",OFFSET('Water Data'!$I$29,0,10*ROW('Water Data'!I43)))</f>
        <v/>
      </c>
      <c r="CK49" s="262" t="str">
        <f ca="true">+IF(OFFSET('Sanitation Data'!$D$28,0,10*ROW('Sanitation Data'!D43))="","",OFFSET('Sanitation Data'!$D$28,0,10*ROW('Sanitation Data'!D43)))</f>
        <v/>
      </c>
      <c r="CL49" s="262" t="str">
        <f ca="true">+IF(OFFSET('Sanitation Data'!$D$29,0,10*ROW('Sanitation Data'!D43))="","",OFFSET('Sanitation Data'!$D$29,0,10*ROW('Sanitation Data'!D43)))</f>
        <v/>
      </c>
      <c r="CM49" s="262" t="str">
        <f ca="true">+IF(OFFSET('Sanitation Data'!$D$30,0,10*ROW('Sanitation Data'!D43))="","",OFFSET('Sanitation Data'!$D$30,0,10*ROW('Sanitation Data'!D43)))</f>
        <v/>
      </c>
      <c r="CN49" s="262" t="str">
        <f ca="true">+IF(OFFSET('Sanitation Data'!$D$31,0,10*ROW('Sanitation Data'!D43))="","",OFFSET('Sanitation Data'!$D$31,0,10*ROW('Sanitation Data'!D43)))</f>
        <v/>
      </c>
      <c r="CO49" s="262" t="str">
        <f ca="true">+IF(OFFSET('Sanitation Data'!$D$32,0,10*ROW('Sanitation Data'!D43))="","",OFFSET('Sanitation Data'!$D$32,0,10*ROW('Sanitation Data'!D43)))</f>
        <v/>
      </c>
      <c r="CP49" s="262" t="str">
        <f ca="true">+IF(OFFSET('Sanitation Data'!$E$28,0,10*ROW('Sanitation Data'!E43))="","",OFFSET('Sanitation Data'!$E$28,0,10*ROW('Sanitation Data'!E43)))</f>
        <v/>
      </c>
      <c r="CQ49" s="262" t="str">
        <f ca="true">+IF(OFFSET('Sanitation Data'!$E$29,0,10*ROW('Sanitation Data'!E43))="","",OFFSET('Sanitation Data'!$E$29,0,10*ROW('Sanitation Data'!E43)))</f>
        <v/>
      </c>
      <c r="CR49" s="262" t="str">
        <f ca="true">+IF(OFFSET('Sanitation Data'!$E$30,0,10*ROW('Sanitation Data'!E43))="","",OFFSET('Sanitation Data'!$E$30,0,10*ROW('Sanitation Data'!E43)))</f>
        <v/>
      </c>
      <c r="CS49" s="262" t="str">
        <f ca="true">+IF(OFFSET('Sanitation Data'!$E$31,0,10*ROW('Sanitation Data'!E43))="","",OFFSET('Sanitation Data'!$E$31,0,10*ROW('Sanitation Data'!E43)))</f>
        <v/>
      </c>
      <c r="CT49" s="262" t="str">
        <f ca="true">+IF(OFFSET('Sanitation Data'!$E$32,0,10*ROW('Sanitation Data'!E43))="","",OFFSET('Sanitation Data'!$E$32,0,10*ROW('Sanitation Data'!E43)))</f>
        <v/>
      </c>
      <c r="CU49" s="262" t="str">
        <f ca="true">+IF(OFFSET('Sanitation Data'!$F$28,0,10*ROW('Sanitation Data'!F43))="","",OFFSET('Sanitation Data'!$F$28,0,10*ROW('Sanitation Data'!F43)))</f>
        <v/>
      </c>
      <c r="CV49" s="262" t="str">
        <f ca="true">+IF(OFFSET('Sanitation Data'!$F$29,0,10*ROW('Sanitation Data'!F43))="","",OFFSET('Sanitation Data'!$F$29,0,10*ROW('Sanitation Data'!F43)))</f>
        <v/>
      </c>
      <c r="CW49" s="262" t="str">
        <f ca="true">+IF(OFFSET('Sanitation Data'!$F$30,0,10*ROW('Sanitation Data'!F43))="","",OFFSET('Sanitation Data'!$F$30,0,10*ROW('Sanitation Data'!F43)))</f>
        <v/>
      </c>
      <c r="CX49" s="262" t="str">
        <f ca="true">+IF(OFFSET('Sanitation Data'!$F$31,0,10*ROW('Sanitation Data'!F43))="","",OFFSET('Sanitation Data'!$F$31,0,10*ROW('Sanitation Data'!F43)))</f>
        <v/>
      </c>
      <c r="CY49" s="262" t="str">
        <f ca="true">+IF(OFFSET('Sanitation Data'!$F$32,0,10*ROW('Sanitation Data'!F43))="","",OFFSET('Sanitation Data'!$F$32,0,10*ROW('Sanitation Data'!F43)))</f>
        <v/>
      </c>
      <c r="CZ49" s="262" t="str">
        <f ca="true">+IF(OFFSET('Sanitation Data'!$G$28,0,10*ROW('Sanitation Data'!G43))="","",OFFSET('Sanitation Data'!$G$28,0,10*ROW('Sanitation Data'!G43)))</f>
        <v/>
      </c>
      <c r="DA49" s="262" t="str">
        <f ca="true">+IF(OFFSET('Sanitation Data'!$G$29,0,10*ROW('Sanitation Data'!G43))="","",OFFSET('Sanitation Data'!$G$29,0,10*ROW('Sanitation Data'!G43)))</f>
        <v/>
      </c>
      <c r="DB49" s="262" t="str">
        <f ca="true">+IF(OFFSET('Sanitation Data'!$G$30,0,10*ROW('Sanitation Data'!G43))="","",OFFSET('Sanitation Data'!$G$30,0,10*ROW('Sanitation Data'!G43)))</f>
        <v/>
      </c>
      <c r="DC49" s="262" t="str">
        <f ca="true">+IF(OFFSET('Sanitation Data'!$G$31,0,10*ROW('Sanitation Data'!G43))="","",OFFSET('Sanitation Data'!$G$31,0,10*ROW('Sanitation Data'!G43)))</f>
        <v/>
      </c>
      <c r="DD49" s="262" t="str">
        <f ca="true">+IF(OFFSET('Sanitation Data'!$G$32,0,10*ROW('Sanitation Data'!G43))="","",OFFSET('Sanitation Data'!$G$32,0,10*ROW('Sanitation Data'!G43)))</f>
        <v/>
      </c>
      <c r="DE49" s="262" t="str">
        <f ca="true">+IF(OFFSET('Sanitation Data'!$H$28,0,10*ROW('Sanitation Data'!H43))="","",OFFSET('Sanitation Data'!$H$28,0,10*ROW('Sanitation Data'!H43)))</f>
        <v/>
      </c>
      <c r="DF49" s="262" t="str">
        <f ca="true">+IF(OFFSET('Sanitation Data'!$H$29,0,10*ROW('Sanitation Data'!H43))="","",OFFSET('Sanitation Data'!$H$29,0,10*ROW('Sanitation Data'!H43)))</f>
        <v/>
      </c>
      <c r="DG49" s="262" t="str">
        <f ca="true">+IF(OFFSET('Sanitation Data'!$H$30,0,10*ROW('Sanitation Data'!H43))="","",OFFSET('Sanitation Data'!$H$30,0,10*ROW('Sanitation Data'!H43)))</f>
        <v/>
      </c>
      <c r="DH49" s="262" t="str">
        <f ca="true">+IF(OFFSET('Sanitation Data'!$H$31,0,10*ROW('Sanitation Data'!H43))="","",OFFSET('Sanitation Data'!$H$31,0,10*ROW('Sanitation Data'!H43)))</f>
        <v/>
      </c>
      <c r="DI49" s="262" t="str">
        <f ca="true">+IF(OFFSET('Sanitation Data'!$H$32,0,10*ROW('Sanitation Data'!H43))="","",OFFSET('Sanitation Data'!$H$32,0,10*ROW('Sanitation Data'!H43)))</f>
        <v/>
      </c>
      <c r="DJ49" s="262" t="str">
        <f ca="true">+IF(OFFSET('Sanitation Data'!$I$28,0,10*ROW('Sanitation Data'!I43))="","",OFFSET('Sanitation Data'!$I$28,0,10*ROW('Sanitation Data'!I43)))</f>
        <v/>
      </c>
      <c r="DK49" s="262" t="str">
        <f ca="true">+IF(OFFSET('Sanitation Data'!$I$29,0,10*ROW('Sanitation Data'!I43))="","",OFFSET('Sanitation Data'!$I$29,0,10*ROW('Sanitation Data'!I43)))</f>
        <v/>
      </c>
      <c r="DL49" s="262" t="str">
        <f ca="true">+IF(OFFSET('Sanitation Data'!$I$30,0,10*ROW('Sanitation Data'!I43))="","",OFFSET('Sanitation Data'!$I$30,0,10*ROW('Sanitation Data'!I43)))</f>
        <v/>
      </c>
      <c r="DM49" s="262" t="str">
        <f ca="true">+IF(OFFSET('Sanitation Data'!$I$31,0,10*ROW('Sanitation Data'!I43))="","",OFFSET('Sanitation Data'!$I$31,0,10*ROW('Sanitation Data'!I43)))</f>
        <v/>
      </c>
      <c r="DN49" s="262" t="str">
        <f ca="true">+IF(OFFSET('Sanitation Data'!$I$32,0,10*ROW('Sanitation Data'!I43))="","",OFFSET('Sanitation Data'!$I$32,0,10*ROW('Sanitation Data'!I43)))</f>
        <v/>
      </c>
      <c r="DO49" s="262" t="str">
        <f ca="true">+IF(OFFSET('Hygiene Data'!$D$11,0,10*ROW('Hygiene Data'!D43))="","",OFFSET('Hygiene Data'!$D$11,0,10*ROW('Hygiene Data'!D43)))</f>
        <v/>
      </c>
      <c r="DP49" s="262" t="str">
        <f ca="true">+IF(OFFSET('Hygiene Data'!$D$12,0,10*ROW('Hygiene Data'!D43))="","",OFFSET('Hygiene Data'!$D$12,0,10*ROW('Hygiene Data'!D43)))</f>
        <v/>
      </c>
      <c r="DQ49" s="262" t="str">
        <f ca="true">+IF(OFFSET('Hygiene Data'!$D$13,0,10*ROW('Hygiene Data'!D43))="","",OFFSET('Hygiene Data'!$D$13,0,10*ROW('Hygiene Data'!D43)))</f>
        <v/>
      </c>
      <c r="DR49" s="262" t="str">
        <f ca="true">+IF(OFFSET('Hygiene Data'!$E$11,0,10*ROW('Hygiene Data'!E43))="","",OFFSET('Hygiene Data'!$E$11,0,10*ROW('Hygiene Data'!E43)))</f>
        <v/>
      </c>
      <c r="DS49" s="262" t="str">
        <f ca="true">+IF(OFFSET('Hygiene Data'!$E$12,0,10*ROW('Hygiene Data'!E43))="","",OFFSET('Hygiene Data'!$E$12,0,10*ROW('Hygiene Data'!E43)))</f>
        <v/>
      </c>
      <c r="DT49" s="262" t="str">
        <f ca="true">+IF(OFFSET('Hygiene Data'!$E$13,0,10*ROW('Hygiene Data'!E43))="","",OFFSET('Hygiene Data'!$E$13,0,10*ROW('Hygiene Data'!E43)))</f>
        <v/>
      </c>
      <c r="DU49" s="262" t="str">
        <f ca="true">+IF(OFFSET('Hygiene Data'!$F$11,0,10*ROW('Hygiene Data'!F43))="","",OFFSET('Hygiene Data'!$F$11,0,10*ROW('Hygiene Data'!F43)))</f>
        <v/>
      </c>
      <c r="DV49" s="262" t="str">
        <f ca="true">+IF(OFFSET('Hygiene Data'!$F$12,0,10*ROW('Hygiene Data'!F43))="","",OFFSET('Hygiene Data'!$F$12,0,10*ROW('Hygiene Data'!F43)))</f>
        <v/>
      </c>
      <c r="DW49" s="262" t="str">
        <f ca="true">+IF(OFFSET('Hygiene Data'!$F$13,0,10*ROW('Hygiene Data'!F43))="","",OFFSET('Hygiene Data'!$F$13,0,10*ROW('Hygiene Data'!F43)))</f>
        <v/>
      </c>
      <c r="DX49" s="262" t="str">
        <f ca="true">+IF(OFFSET('Hygiene Data'!$G$11,0,10*ROW('Hygiene Data'!G43))="","",OFFSET('Hygiene Data'!$G$11,0,10*ROW('Hygiene Data'!G43)))</f>
        <v/>
      </c>
      <c r="DY49" s="262" t="str">
        <f ca="true">+IF(OFFSET('Hygiene Data'!$G$12,0,10*ROW('Hygiene Data'!G43))="","",OFFSET('Hygiene Data'!$G$12,0,10*ROW('Hygiene Data'!G43)))</f>
        <v/>
      </c>
      <c r="DZ49" s="262" t="str">
        <f ca="true">+IF(OFFSET('Hygiene Data'!$G$13,0,10*ROW('Hygiene Data'!G43))="","",OFFSET('Hygiene Data'!$G$13,0,10*ROW('Hygiene Data'!G43)))</f>
        <v/>
      </c>
      <c r="EA49" s="262" t="str">
        <f ca="true">+IF(OFFSET('Hygiene Data'!$H$11,0,10*ROW('Hygiene Data'!H43))="","",OFFSET('Hygiene Data'!$H$11,0,10*ROW('Hygiene Data'!H43)))</f>
        <v/>
      </c>
      <c r="EB49" s="262" t="str">
        <f ca="true">+IF(OFFSET('Hygiene Data'!$H$12,0,10*ROW('Hygiene Data'!H43))="","",OFFSET('Hygiene Data'!$H$12,0,10*ROW('Hygiene Data'!H43)))</f>
        <v/>
      </c>
      <c r="EC49" s="262" t="str">
        <f ca="true">+IF(OFFSET('Hygiene Data'!$H$13,0,10*ROW('Hygiene Data'!H43))="","",OFFSET('Hygiene Data'!$H$13,0,10*ROW('Hygiene Data'!H43)))</f>
        <v/>
      </c>
      <c r="ED49" s="262" t="str">
        <f ca="true">+IF(OFFSET('Hygiene Data'!$I$11,0,10*ROW('Hygiene Data'!I43))="","",OFFSET('Hygiene Data'!$I$11,0,10*ROW('Hygiene Data'!I43)))</f>
        <v/>
      </c>
      <c r="EE49" s="262" t="str">
        <f ca="true">+IF(OFFSET('Hygiene Data'!$I$12,0,10*ROW('Hygiene Data'!I43))="","",OFFSET('Hygiene Data'!$I$12,0,10*ROW('Hygiene Data'!I43)))</f>
        <v/>
      </c>
      <c r="EF49" s="262"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18"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2"/>
      <c r="BS50" s="262" t="str">
        <f ca="true">+IF(OFFSET('Water Data'!$D$27,0,10*ROW('Water Data'!D44))="","",OFFSET('Water Data'!$D$27,0,10*ROW('Water Data'!D44)))</f>
        <v/>
      </c>
      <c r="BT50" s="262" t="str">
        <f ca="true">+IF(OFFSET('Water Data'!$D$28,0,10*ROW('Water Data'!D44))="","",OFFSET('Water Data'!$D$28,0,10*ROW('Water Data'!D44)))</f>
        <v/>
      </c>
      <c r="BU50" s="262" t="str">
        <f ca="true">+IF(OFFSET('Water Data'!$D$29,0,10*ROW('Water Data'!D44))="","",OFFSET('Water Data'!$D$29,0,10*ROW('Water Data'!D44)))</f>
        <v/>
      </c>
      <c r="BV50" s="262" t="str">
        <f ca="true">+IF(OFFSET('Water Data'!$E$27,0,10*ROW('Water Data'!E44))="","",OFFSET('Water Data'!$E$27,0,10*ROW('Water Data'!E44)))</f>
        <v/>
      </c>
      <c r="BW50" s="262" t="str">
        <f ca="true">+IF(OFFSET('Water Data'!$E$28,0,10*ROW('Water Data'!E44))="","",OFFSET('Water Data'!$E$28,0,10*ROW('Water Data'!E44)))</f>
        <v/>
      </c>
      <c r="BX50" s="262" t="str">
        <f ca="true">+IF(OFFSET('Water Data'!$E$29,0,10*ROW('Water Data'!E44))="","",OFFSET('Water Data'!$E$29,0,10*ROW('Water Data'!E44)))</f>
        <v/>
      </c>
      <c r="BY50" s="262" t="str">
        <f ca="true">+IF(OFFSET('Water Data'!$F$27,0,10*ROW('Water Data'!F44))="","",OFFSET('Water Data'!$F$27,0,10*ROW('Water Data'!F44)))</f>
        <v/>
      </c>
      <c r="BZ50" s="262" t="str">
        <f ca="true">+IF(OFFSET('Water Data'!$F$28,0,10*ROW('Water Data'!F44))="","",OFFSET('Water Data'!$F$28,0,10*ROW('Water Data'!F44)))</f>
        <v/>
      </c>
      <c r="CA50" s="262" t="str">
        <f ca="true">+IF(OFFSET('Water Data'!$F$29,0,10*ROW('Water Data'!F44))="","",OFFSET('Water Data'!$F$29,0,10*ROW('Water Data'!F44)))</f>
        <v/>
      </c>
      <c r="CB50" s="262" t="str">
        <f ca="true">+IF(OFFSET('Water Data'!$G$27,0,10*ROW('Water Data'!G44))="","",OFFSET('Water Data'!$G$27,0,10*ROW('Water Data'!G44)))</f>
        <v/>
      </c>
      <c r="CC50" s="262" t="str">
        <f ca="true">+IF(OFFSET('Water Data'!$G$28,0,10*ROW('Water Data'!G44))="","",OFFSET('Water Data'!$G$28,0,10*ROW('Water Data'!G44)))</f>
        <v/>
      </c>
      <c r="CD50" s="262" t="str">
        <f ca="true">+IF(OFFSET('Water Data'!$G$29,0,10*ROW('Water Data'!G44))="","",OFFSET('Water Data'!$G$29,0,10*ROW('Water Data'!G44)))</f>
        <v/>
      </c>
      <c r="CE50" s="262" t="str">
        <f ca="true">+IF(OFFSET('Water Data'!$H$27,0,10*ROW('Water Data'!H44))="","",OFFSET('Water Data'!$H$27,0,10*ROW('Water Data'!H44)))</f>
        <v/>
      </c>
      <c r="CF50" s="262" t="str">
        <f ca="true">+IF(OFFSET('Water Data'!$H$28,0,10*ROW('Water Data'!H44))="","",OFFSET('Water Data'!$H$28,0,10*ROW('Water Data'!H44)))</f>
        <v/>
      </c>
      <c r="CG50" s="262" t="str">
        <f ca="true">+IF(OFFSET('Water Data'!$H$29,0,10*ROW('Water Data'!H44))="","",OFFSET('Water Data'!$H$29,0,10*ROW('Water Data'!H44)))</f>
        <v/>
      </c>
      <c r="CH50" s="262" t="str">
        <f ca="true">+IF(OFFSET('Water Data'!$I$27,0,10*ROW('Water Data'!I44))="","",OFFSET('Water Data'!$I$27,0,10*ROW('Water Data'!I44)))</f>
        <v/>
      </c>
      <c r="CI50" s="262" t="str">
        <f ca="true">+IF(OFFSET('Water Data'!$I$28,0,10*ROW('Water Data'!I44))="","",OFFSET('Water Data'!$I$28,0,10*ROW('Water Data'!I44)))</f>
        <v/>
      </c>
      <c r="CJ50" s="262" t="str">
        <f ca="true">+IF(OFFSET('Water Data'!$I$29,0,10*ROW('Water Data'!I44))="","",OFFSET('Water Data'!$I$29,0,10*ROW('Water Data'!I44)))</f>
        <v/>
      </c>
      <c r="CK50" s="262" t="str">
        <f ca="true">+IF(OFFSET('Sanitation Data'!$D$28,0,10*ROW('Sanitation Data'!D44))="","",OFFSET('Sanitation Data'!$D$28,0,10*ROW('Sanitation Data'!D44)))</f>
        <v/>
      </c>
      <c r="CL50" s="262" t="str">
        <f ca="true">+IF(OFFSET('Sanitation Data'!$D$29,0,10*ROW('Sanitation Data'!D44))="","",OFFSET('Sanitation Data'!$D$29,0,10*ROW('Sanitation Data'!D44)))</f>
        <v/>
      </c>
      <c r="CM50" s="262" t="str">
        <f ca="true">+IF(OFFSET('Sanitation Data'!$D$30,0,10*ROW('Sanitation Data'!D44))="","",OFFSET('Sanitation Data'!$D$30,0,10*ROW('Sanitation Data'!D44)))</f>
        <v/>
      </c>
      <c r="CN50" s="262" t="str">
        <f ca="true">+IF(OFFSET('Sanitation Data'!$D$31,0,10*ROW('Sanitation Data'!D44))="","",OFFSET('Sanitation Data'!$D$31,0,10*ROW('Sanitation Data'!D44)))</f>
        <v/>
      </c>
      <c r="CO50" s="262" t="str">
        <f ca="true">+IF(OFFSET('Sanitation Data'!$D$32,0,10*ROW('Sanitation Data'!D44))="","",OFFSET('Sanitation Data'!$D$32,0,10*ROW('Sanitation Data'!D44)))</f>
        <v/>
      </c>
      <c r="CP50" s="262" t="str">
        <f ca="true">+IF(OFFSET('Sanitation Data'!$E$28,0,10*ROW('Sanitation Data'!E44))="","",OFFSET('Sanitation Data'!$E$28,0,10*ROW('Sanitation Data'!E44)))</f>
        <v/>
      </c>
      <c r="CQ50" s="262" t="str">
        <f ca="true">+IF(OFFSET('Sanitation Data'!$E$29,0,10*ROW('Sanitation Data'!E44))="","",OFFSET('Sanitation Data'!$E$29,0,10*ROW('Sanitation Data'!E44)))</f>
        <v/>
      </c>
      <c r="CR50" s="262" t="str">
        <f ca="true">+IF(OFFSET('Sanitation Data'!$E$30,0,10*ROW('Sanitation Data'!E44))="","",OFFSET('Sanitation Data'!$E$30,0,10*ROW('Sanitation Data'!E44)))</f>
        <v/>
      </c>
      <c r="CS50" s="262" t="str">
        <f ca="true">+IF(OFFSET('Sanitation Data'!$E$31,0,10*ROW('Sanitation Data'!E44))="","",OFFSET('Sanitation Data'!$E$31,0,10*ROW('Sanitation Data'!E44)))</f>
        <v/>
      </c>
      <c r="CT50" s="262" t="str">
        <f ca="true">+IF(OFFSET('Sanitation Data'!$E$32,0,10*ROW('Sanitation Data'!E44))="","",OFFSET('Sanitation Data'!$E$32,0,10*ROW('Sanitation Data'!E44)))</f>
        <v/>
      </c>
      <c r="CU50" s="262" t="str">
        <f ca="true">+IF(OFFSET('Sanitation Data'!$F$28,0,10*ROW('Sanitation Data'!F44))="","",OFFSET('Sanitation Data'!$F$28,0,10*ROW('Sanitation Data'!F44)))</f>
        <v/>
      </c>
      <c r="CV50" s="262" t="str">
        <f ca="true">+IF(OFFSET('Sanitation Data'!$F$29,0,10*ROW('Sanitation Data'!F44))="","",OFFSET('Sanitation Data'!$F$29,0,10*ROW('Sanitation Data'!F44)))</f>
        <v/>
      </c>
      <c r="CW50" s="262" t="str">
        <f ca="true">+IF(OFFSET('Sanitation Data'!$F$30,0,10*ROW('Sanitation Data'!F44))="","",OFFSET('Sanitation Data'!$F$30,0,10*ROW('Sanitation Data'!F44)))</f>
        <v/>
      </c>
      <c r="CX50" s="262" t="str">
        <f ca="true">+IF(OFFSET('Sanitation Data'!$F$31,0,10*ROW('Sanitation Data'!F44))="","",OFFSET('Sanitation Data'!$F$31,0,10*ROW('Sanitation Data'!F44)))</f>
        <v/>
      </c>
      <c r="CY50" s="262" t="str">
        <f ca="true">+IF(OFFSET('Sanitation Data'!$F$32,0,10*ROW('Sanitation Data'!F44))="","",OFFSET('Sanitation Data'!$F$32,0,10*ROW('Sanitation Data'!F44)))</f>
        <v/>
      </c>
      <c r="CZ50" s="262" t="str">
        <f ca="true">+IF(OFFSET('Sanitation Data'!$G$28,0,10*ROW('Sanitation Data'!G44))="","",OFFSET('Sanitation Data'!$G$28,0,10*ROW('Sanitation Data'!G44)))</f>
        <v/>
      </c>
      <c r="DA50" s="262" t="str">
        <f ca="true">+IF(OFFSET('Sanitation Data'!$G$29,0,10*ROW('Sanitation Data'!G44))="","",OFFSET('Sanitation Data'!$G$29,0,10*ROW('Sanitation Data'!G44)))</f>
        <v/>
      </c>
      <c r="DB50" s="262" t="str">
        <f ca="true">+IF(OFFSET('Sanitation Data'!$G$30,0,10*ROW('Sanitation Data'!G44))="","",OFFSET('Sanitation Data'!$G$30,0,10*ROW('Sanitation Data'!G44)))</f>
        <v/>
      </c>
      <c r="DC50" s="262" t="str">
        <f ca="true">+IF(OFFSET('Sanitation Data'!$G$31,0,10*ROW('Sanitation Data'!G44))="","",OFFSET('Sanitation Data'!$G$31,0,10*ROW('Sanitation Data'!G44)))</f>
        <v/>
      </c>
      <c r="DD50" s="262" t="str">
        <f ca="true">+IF(OFFSET('Sanitation Data'!$G$32,0,10*ROW('Sanitation Data'!G44))="","",OFFSET('Sanitation Data'!$G$32,0,10*ROW('Sanitation Data'!G44)))</f>
        <v/>
      </c>
      <c r="DE50" s="262" t="str">
        <f ca="true">+IF(OFFSET('Sanitation Data'!$H$28,0,10*ROW('Sanitation Data'!H44))="","",OFFSET('Sanitation Data'!$H$28,0,10*ROW('Sanitation Data'!H44)))</f>
        <v/>
      </c>
      <c r="DF50" s="262" t="str">
        <f ca="true">+IF(OFFSET('Sanitation Data'!$H$29,0,10*ROW('Sanitation Data'!H44))="","",OFFSET('Sanitation Data'!$H$29,0,10*ROW('Sanitation Data'!H44)))</f>
        <v/>
      </c>
      <c r="DG50" s="262" t="str">
        <f ca="true">+IF(OFFSET('Sanitation Data'!$H$30,0,10*ROW('Sanitation Data'!H44))="","",OFFSET('Sanitation Data'!$H$30,0,10*ROW('Sanitation Data'!H44)))</f>
        <v/>
      </c>
      <c r="DH50" s="262" t="str">
        <f ca="true">+IF(OFFSET('Sanitation Data'!$H$31,0,10*ROW('Sanitation Data'!H44))="","",OFFSET('Sanitation Data'!$H$31,0,10*ROW('Sanitation Data'!H44)))</f>
        <v/>
      </c>
      <c r="DI50" s="262" t="str">
        <f ca="true">+IF(OFFSET('Sanitation Data'!$H$32,0,10*ROW('Sanitation Data'!H44))="","",OFFSET('Sanitation Data'!$H$32,0,10*ROW('Sanitation Data'!H44)))</f>
        <v/>
      </c>
      <c r="DJ50" s="262" t="str">
        <f ca="true">+IF(OFFSET('Sanitation Data'!$I$28,0,10*ROW('Sanitation Data'!I44))="","",OFFSET('Sanitation Data'!$I$28,0,10*ROW('Sanitation Data'!I44)))</f>
        <v/>
      </c>
      <c r="DK50" s="262" t="str">
        <f ca="true">+IF(OFFSET('Sanitation Data'!$I$29,0,10*ROW('Sanitation Data'!I44))="","",OFFSET('Sanitation Data'!$I$29,0,10*ROW('Sanitation Data'!I44)))</f>
        <v/>
      </c>
      <c r="DL50" s="262" t="str">
        <f ca="true">+IF(OFFSET('Sanitation Data'!$I$30,0,10*ROW('Sanitation Data'!I44))="","",OFFSET('Sanitation Data'!$I$30,0,10*ROW('Sanitation Data'!I44)))</f>
        <v/>
      </c>
      <c r="DM50" s="262" t="str">
        <f ca="true">+IF(OFFSET('Sanitation Data'!$I$31,0,10*ROW('Sanitation Data'!I44))="","",OFFSET('Sanitation Data'!$I$31,0,10*ROW('Sanitation Data'!I44)))</f>
        <v/>
      </c>
      <c r="DN50" s="262" t="str">
        <f ca="true">+IF(OFFSET('Sanitation Data'!$I$32,0,10*ROW('Sanitation Data'!I44))="","",OFFSET('Sanitation Data'!$I$32,0,10*ROW('Sanitation Data'!I44)))</f>
        <v/>
      </c>
      <c r="DO50" s="262" t="str">
        <f ca="true">+IF(OFFSET('Hygiene Data'!$D$11,0,10*ROW('Hygiene Data'!D44))="","",OFFSET('Hygiene Data'!$D$11,0,10*ROW('Hygiene Data'!D44)))</f>
        <v/>
      </c>
      <c r="DP50" s="262" t="str">
        <f ca="true">+IF(OFFSET('Hygiene Data'!$D$12,0,10*ROW('Hygiene Data'!D44))="","",OFFSET('Hygiene Data'!$D$12,0,10*ROW('Hygiene Data'!D44)))</f>
        <v/>
      </c>
      <c r="DQ50" s="262" t="str">
        <f ca="true">+IF(OFFSET('Hygiene Data'!$D$13,0,10*ROW('Hygiene Data'!D44))="","",OFFSET('Hygiene Data'!$D$13,0,10*ROW('Hygiene Data'!D44)))</f>
        <v/>
      </c>
      <c r="DR50" s="262" t="str">
        <f ca="true">+IF(OFFSET('Hygiene Data'!$E$11,0,10*ROW('Hygiene Data'!E44))="","",OFFSET('Hygiene Data'!$E$11,0,10*ROW('Hygiene Data'!E44)))</f>
        <v/>
      </c>
      <c r="DS50" s="262" t="str">
        <f ca="true">+IF(OFFSET('Hygiene Data'!$E$12,0,10*ROW('Hygiene Data'!E44))="","",OFFSET('Hygiene Data'!$E$12,0,10*ROW('Hygiene Data'!E44)))</f>
        <v/>
      </c>
      <c r="DT50" s="262" t="str">
        <f ca="true">+IF(OFFSET('Hygiene Data'!$E$13,0,10*ROW('Hygiene Data'!E44))="","",OFFSET('Hygiene Data'!$E$13,0,10*ROW('Hygiene Data'!E44)))</f>
        <v/>
      </c>
      <c r="DU50" s="262" t="str">
        <f ca="true">+IF(OFFSET('Hygiene Data'!$F$11,0,10*ROW('Hygiene Data'!F44))="","",OFFSET('Hygiene Data'!$F$11,0,10*ROW('Hygiene Data'!F44)))</f>
        <v/>
      </c>
      <c r="DV50" s="262" t="str">
        <f ca="true">+IF(OFFSET('Hygiene Data'!$F$12,0,10*ROW('Hygiene Data'!F44))="","",OFFSET('Hygiene Data'!$F$12,0,10*ROW('Hygiene Data'!F44)))</f>
        <v/>
      </c>
      <c r="DW50" s="262" t="str">
        <f ca="true">+IF(OFFSET('Hygiene Data'!$F$13,0,10*ROW('Hygiene Data'!F44))="","",OFFSET('Hygiene Data'!$F$13,0,10*ROW('Hygiene Data'!F44)))</f>
        <v/>
      </c>
      <c r="DX50" s="262" t="str">
        <f ca="true">+IF(OFFSET('Hygiene Data'!$G$11,0,10*ROW('Hygiene Data'!G44))="","",OFFSET('Hygiene Data'!$G$11,0,10*ROW('Hygiene Data'!G44)))</f>
        <v/>
      </c>
      <c r="DY50" s="262" t="str">
        <f ca="true">+IF(OFFSET('Hygiene Data'!$G$12,0,10*ROW('Hygiene Data'!G44))="","",OFFSET('Hygiene Data'!$G$12,0,10*ROW('Hygiene Data'!G44)))</f>
        <v/>
      </c>
      <c r="DZ50" s="262" t="str">
        <f ca="true">+IF(OFFSET('Hygiene Data'!$G$13,0,10*ROW('Hygiene Data'!G44))="","",OFFSET('Hygiene Data'!$G$13,0,10*ROW('Hygiene Data'!G44)))</f>
        <v/>
      </c>
      <c r="EA50" s="262" t="str">
        <f ca="true">+IF(OFFSET('Hygiene Data'!$H$11,0,10*ROW('Hygiene Data'!H44))="","",OFFSET('Hygiene Data'!$H$11,0,10*ROW('Hygiene Data'!H44)))</f>
        <v/>
      </c>
      <c r="EB50" s="262" t="str">
        <f ca="true">+IF(OFFSET('Hygiene Data'!$H$12,0,10*ROW('Hygiene Data'!H44))="","",OFFSET('Hygiene Data'!$H$12,0,10*ROW('Hygiene Data'!H44)))</f>
        <v/>
      </c>
      <c r="EC50" s="262" t="str">
        <f ca="true">+IF(OFFSET('Hygiene Data'!$H$13,0,10*ROW('Hygiene Data'!H44))="","",OFFSET('Hygiene Data'!$H$13,0,10*ROW('Hygiene Data'!H44)))</f>
        <v/>
      </c>
      <c r="ED50" s="262" t="str">
        <f ca="true">+IF(OFFSET('Hygiene Data'!$I$11,0,10*ROW('Hygiene Data'!I44))="","",OFFSET('Hygiene Data'!$I$11,0,10*ROW('Hygiene Data'!I44)))</f>
        <v/>
      </c>
      <c r="EE50" s="262" t="str">
        <f ca="true">+IF(OFFSET('Hygiene Data'!$I$12,0,10*ROW('Hygiene Data'!I44))="","",OFFSET('Hygiene Data'!$I$12,0,10*ROW('Hygiene Data'!I44)))</f>
        <v/>
      </c>
      <c r="EF50" s="262"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18"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2"/>
      <c r="BS51" s="262" t="str">
        <f ca="true">+IF(OFFSET('Water Data'!$D$27,0,10*ROW('Water Data'!D45))="","",OFFSET('Water Data'!$D$27,0,10*ROW('Water Data'!D45)))</f>
        <v/>
      </c>
      <c r="BT51" s="262" t="str">
        <f ca="true">+IF(OFFSET('Water Data'!$D$28,0,10*ROW('Water Data'!D45))="","",OFFSET('Water Data'!$D$28,0,10*ROW('Water Data'!D45)))</f>
        <v/>
      </c>
      <c r="BU51" s="262" t="str">
        <f ca="true">+IF(OFFSET('Water Data'!$D$29,0,10*ROW('Water Data'!D45))="","",OFFSET('Water Data'!$D$29,0,10*ROW('Water Data'!D45)))</f>
        <v/>
      </c>
      <c r="BV51" s="262" t="str">
        <f ca="true">+IF(OFFSET('Water Data'!$E$27,0,10*ROW('Water Data'!E45))="","",OFFSET('Water Data'!$E$27,0,10*ROW('Water Data'!E45)))</f>
        <v/>
      </c>
      <c r="BW51" s="262" t="str">
        <f ca="true">+IF(OFFSET('Water Data'!$E$28,0,10*ROW('Water Data'!E45))="","",OFFSET('Water Data'!$E$28,0,10*ROW('Water Data'!E45)))</f>
        <v/>
      </c>
      <c r="BX51" s="262" t="str">
        <f ca="true">+IF(OFFSET('Water Data'!$E$29,0,10*ROW('Water Data'!E45))="","",OFFSET('Water Data'!$E$29,0,10*ROW('Water Data'!E45)))</f>
        <v/>
      </c>
      <c r="BY51" s="262" t="str">
        <f ca="true">+IF(OFFSET('Water Data'!$F$27,0,10*ROW('Water Data'!F45))="","",OFFSET('Water Data'!$F$27,0,10*ROW('Water Data'!F45)))</f>
        <v/>
      </c>
      <c r="BZ51" s="262" t="str">
        <f ca="true">+IF(OFFSET('Water Data'!$F$28,0,10*ROW('Water Data'!F45))="","",OFFSET('Water Data'!$F$28,0,10*ROW('Water Data'!F45)))</f>
        <v/>
      </c>
      <c r="CA51" s="262" t="str">
        <f ca="true">+IF(OFFSET('Water Data'!$F$29,0,10*ROW('Water Data'!F45))="","",OFFSET('Water Data'!$F$29,0,10*ROW('Water Data'!F45)))</f>
        <v/>
      </c>
      <c r="CB51" s="262" t="str">
        <f ca="true">+IF(OFFSET('Water Data'!$G$27,0,10*ROW('Water Data'!G45))="","",OFFSET('Water Data'!$G$27,0,10*ROW('Water Data'!G45)))</f>
        <v/>
      </c>
      <c r="CC51" s="262" t="str">
        <f ca="true">+IF(OFFSET('Water Data'!$G$28,0,10*ROW('Water Data'!G45))="","",OFFSET('Water Data'!$G$28,0,10*ROW('Water Data'!G45)))</f>
        <v/>
      </c>
      <c r="CD51" s="262" t="str">
        <f ca="true">+IF(OFFSET('Water Data'!$G$29,0,10*ROW('Water Data'!G45))="","",OFFSET('Water Data'!$G$29,0,10*ROW('Water Data'!G45)))</f>
        <v/>
      </c>
      <c r="CE51" s="262" t="str">
        <f ca="true">+IF(OFFSET('Water Data'!$H$27,0,10*ROW('Water Data'!H45))="","",OFFSET('Water Data'!$H$27,0,10*ROW('Water Data'!H45)))</f>
        <v/>
      </c>
      <c r="CF51" s="262" t="str">
        <f ca="true">+IF(OFFSET('Water Data'!$H$28,0,10*ROW('Water Data'!H45))="","",OFFSET('Water Data'!$H$28,0,10*ROW('Water Data'!H45)))</f>
        <v/>
      </c>
      <c r="CG51" s="262" t="str">
        <f ca="true">+IF(OFFSET('Water Data'!$H$29,0,10*ROW('Water Data'!H45))="","",OFFSET('Water Data'!$H$29,0,10*ROW('Water Data'!H45)))</f>
        <v/>
      </c>
      <c r="CH51" s="262" t="str">
        <f ca="true">+IF(OFFSET('Water Data'!$I$27,0,10*ROW('Water Data'!I45))="","",OFFSET('Water Data'!$I$27,0,10*ROW('Water Data'!I45)))</f>
        <v/>
      </c>
      <c r="CI51" s="262" t="str">
        <f ca="true">+IF(OFFSET('Water Data'!$I$28,0,10*ROW('Water Data'!I45))="","",OFFSET('Water Data'!$I$28,0,10*ROW('Water Data'!I45)))</f>
        <v/>
      </c>
      <c r="CJ51" s="262" t="str">
        <f ca="true">+IF(OFFSET('Water Data'!$I$29,0,10*ROW('Water Data'!I45))="","",OFFSET('Water Data'!$I$29,0,10*ROW('Water Data'!I45)))</f>
        <v/>
      </c>
      <c r="CK51" s="262" t="str">
        <f ca="true">+IF(OFFSET('Sanitation Data'!$D$28,0,10*ROW('Sanitation Data'!D45))="","",OFFSET('Sanitation Data'!$D$28,0,10*ROW('Sanitation Data'!D45)))</f>
        <v/>
      </c>
      <c r="CL51" s="262" t="str">
        <f ca="true">+IF(OFFSET('Sanitation Data'!$D$29,0,10*ROW('Sanitation Data'!D45))="","",OFFSET('Sanitation Data'!$D$29,0,10*ROW('Sanitation Data'!D45)))</f>
        <v/>
      </c>
      <c r="CM51" s="262" t="str">
        <f ca="true">+IF(OFFSET('Sanitation Data'!$D$30,0,10*ROW('Sanitation Data'!D45))="","",OFFSET('Sanitation Data'!$D$30,0,10*ROW('Sanitation Data'!D45)))</f>
        <v/>
      </c>
      <c r="CN51" s="262" t="str">
        <f ca="true">+IF(OFFSET('Sanitation Data'!$D$31,0,10*ROW('Sanitation Data'!D45))="","",OFFSET('Sanitation Data'!$D$31,0,10*ROW('Sanitation Data'!D45)))</f>
        <v/>
      </c>
      <c r="CO51" s="262" t="str">
        <f ca="true">+IF(OFFSET('Sanitation Data'!$D$32,0,10*ROW('Sanitation Data'!D45))="","",OFFSET('Sanitation Data'!$D$32,0,10*ROW('Sanitation Data'!D45)))</f>
        <v/>
      </c>
      <c r="CP51" s="262" t="str">
        <f ca="true">+IF(OFFSET('Sanitation Data'!$E$28,0,10*ROW('Sanitation Data'!E45))="","",OFFSET('Sanitation Data'!$E$28,0,10*ROW('Sanitation Data'!E45)))</f>
        <v/>
      </c>
      <c r="CQ51" s="262" t="str">
        <f ca="true">+IF(OFFSET('Sanitation Data'!$E$29,0,10*ROW('Sanitation Data'!E45))="","",OFFSET('Sanitation Data'!$E$29,0,10*ROW('Sanitation Data'!E45)))</f>
        <v/>
      </c>
      <c r="CR51" s="262" t="str">
        <f ca="true">+IF(OFFSET('Sanitation Data'!$E$30,0,10*ROW('Sanitation Data'!E45))="","",OFFSET('Sanitation Data'!$E$30,0,10*ROW('Sanitation Data'!E45)))</f>
        <v/>
      </c>
      <c r="CS51" s="262" t="str">
        <f ca="true">+IF(OFFSET('Sanitation Data'!$E$31,0,10*ROW('Sanitation Data'!E45))="","",OFFSET('Sanitation Data'!$E$31,0,10*ROW('Sanitation Data'!E45)))</f>
        <v/>
      </c>
      <c r="CT51" s="262" t="str">
        <f ca="true">+IF(OFFSET('Sanitation Data'!$E$32,0,10*ROW('Sanitation Data'!E45))="","",OFFSET('Sanitation Data'!$E$32,0,10*ROW('Sanitation Data'!E45)))</f>
        <v/>
      </c>
      <c r="CU51" s="262" t="str">
        <f ca="true">+IF(OFFSET('Sanitation Data'!$F$28,0,10*ROW('Sanitation Data'!F45))="","",OFFSET('Sanitation Data'!$F$28,0,10*ROW('Sanitation Data'!F45)))</f>
        <v/>
      </c>
      <c r="CV51" s="262" t="str">
        <f ca="true">+IF(OFFSET('Sanitation Data'!$F$29,0,10*ROW('Sanitation Data'!F45))="","",OFFSET('Sanitation Data'!$F$29,0,10*ROW('Sanitation Data'!F45)))</f>
        <v/>
      </c>
      <c r="CW51" s="262" t="str">
        <f ca="true">+IF(OFFSET('Sanitation Data'!$F$30,0,10*ROW('Sanitation Data'!F45))="","",OFFSET('Sanitation Data'!$F$30,0,10*ROW('Sanitation Data'!F45)))</f>
        <v/>
      </c>
      <c r="CX51" s="262" t="str">
        <f ca="true">+IF(OFFSET('Sanitation Data'!$F$31,0,10*ROW('Sanitation Data'!F45))="","",OFFSET('Sanitation Data'!$F$31,0,10*ROW('Sanitation Data'!F45)))</f>
        <v/>
      </c>
      <c r="CY51" s="262" t="str">
        <f ca="true">+IF(OFFSET('Sanitation Data'!$F$32,0,10*ROW('Sanitation Data'!F45))="","",OFFSET('Sanitation Data'!$F$32,0,10*ROW('Sanitation Data'!F45)))</f>
        <v/>
      </c>
      <c r="CZ51" s="262" t="str">
        <f ca="true">+IF(OFFSET('Sanitation Data'!$G$28,0,10*ROW('Sanitation Data'!G45))="","",OFFSET('Sanitation Data'!$G$28,0,10*ROW('Sanitation Data'!G45)))</f>
        <v/>
      </c>
      <c r="DA51" s="262" t="str">
        <f ca="true">+IF(OFFSET('Sanitation Data'!$G$29,0,10*ROW('Sanitation Data'!G45))="","",OFFSET('Sanitation Data'!$G$29,0,10*ROW('Sanitation Data'!G45)))</f>
        <v/>
      </c>
      <c r="DB51" s="262" t="str">
        <f ca="true">+IF(OFFSET('Sanitation Data'!$G$30,0,10*ROW('Sanitation Data'!G45))="","",OFFSET('Sanitation Data'!$G$30,0,10*ROW('Sanitation Data'!G45)))</f>
        <v/>
      </c>
      <c r="DC51" s="262" t="str">
        <f ca="true">+IF(OFFSET('Sanitation Data'!$G$31,0,10*ROW('Sanitation Data'!G45))="","",OFFSET('Sanitation Data'!$G$31,0,10*ROW('Sanitation Data'!G45)))</f>
        <v/>
      </c>
      <c r="DD51" s="262" t="str">
        <f ca="true">+IF(OFFSET('Sanitation Data'!$G$32,0,10*ROW('Sanitation Data'!G45))="","",OFFSET('Sanitation Data'!$G$32,0,10*ROW('Sanitation Data'!G45)))</f>
        <v/>
      </c>
      <c r="DE51" s="262" t="str">
        <f ca="true">+IF(OFFSET('Sanitation Data'!$H$28,0,10*ROW('Sanitation Data'!H45))="","",OFFSET('Sanitation Data'!$H$28,0,10*ROW('Sanitation Data'!H45)))</f>
        <v/>
      </c>
      <c r="DF51" s="262" t="str">
        <f ca="true">+IF(OFFSET('Sanitation Data'!$H$29,0,10*ROW('Sanitation Data'!H45))="","",OFFSET('Sanitation Data'!$H$29,0,10*ROW('Sanitation Data'!H45)))</f>
        <v/>
      </c>
      <c r="DG51" s="262" t="str">
        <f ca="true">+IF(OFFSET('Sanitation Data'!$H$30,0,10*ROW('Sanitation Data'!H45))="","",OFFSET('Sanitation Data'!$H$30,0,10*ROW('Sanitation Data'!H45)))</f>
        <v/>
      </c>
      <c r="DH51" s="262" t="str">
        <f ca="true">+IF(OFFSET('Sanitation Data'!$H$31,0,10*ROW('Sanitation Data'!H45))="","",OFFSET('Sanitation Data'!$H$31,0,10*ROW('Sanitation Data'!H45)))</f>
        <v/>
      </c>
      <c r="DI51" s="262" t="str">
        <f ca="true">+IF(OFFSET('Sanitation Data'!$H$32,0,10*ROW('Sanitation Data'!H45))="","",OFFSET('Sanitation Data'!$H$32,0,10*ROW('Sanitation Data'!H45)))</f>
        <v/>
      </c>
      <c r="DJ51" s="262" t="str">
        <f ca="true">+IF(OFFSET('Sanitation Data'!$I$28,0,10*ROW('Sanitation Data'!I45))="","",OFFSET('Sanitation Data'!$I$28,0,10*ROW('Sanitation Data'!I45)))</f>
        <v/>
      </c>
      <c r="DK51" s="262" t="str">
        <f ca="true">+IF(OFFSET('Sanitation Data'!$I$29,0,10*ROW('Sanitation Data'!I45))="","",OFFSET('Sanitation Data'!$I$29,0,10*ROW('Sanitation Data'!I45)))</f>
        <v/>
      </c>
      <c r="DL51" s="262" t="str">
        <f ca="true">+IF(OFFSET('Sanitation Data'!$I$30,0,10*ROW('Sanitation Data'!I45))="","",OFFSET('Sanitation Data'!$I$30,0,10*ROW('Sanitation Data'!I45)))</f>
        <v/>
      </c>
      <c r="DM51" s="262" t="str">
        <f ca="true">+IF(OFFSET('Sanitation Data'!$I$31,0,10*ROW('Sanitation Data'!I45))="","",OFFSET('Sanitation Data'!$I$31,0,10*ROW('Sanitation Data'!I45)))</f>
        <v/>
      </c>
      <c r="DN51" s="262" t="str">
        <f ca="true">+IF(OFFSET('Sanitation Data'!$I$32,0,10*ROW('Sanitation Data'!I45))="","",OFFSET('Sanitation Data'!$I$32,0,10*ROW('Sanitation Data'!I45)))</f>
        <v/>
      </c>
      <c r="DO51" s="262" t="str">
        <f ca="true">+IF(OFFSET('Hygiene Data'!$D$11,0,10*ROW('Hygiene Data'!D45))="","",OFFSET('Hygiene Data'!$D$11,0,10*ROW('Hygiene Data'!D45)))</f>
        <v/>
      </c>
      <c r="DP51" s="262" t="str">
        <f ca="true">+IF(OFFSET('Hygiene Data'!$D$12,0,10*ROW('Hygiene Data'!D45))="","",OFFSET('Hygiene Data'!$D$12,0,10*ROW('Hygiene Data'!D45)))</f>
        <v/>
      </c>
      <c r="DQ51" s="262" t="str">
        <f ca="true">+IF(OFFSET('Hygiene Data'!$D$13,0,10*ROW('Hygiene Data'!D45))="","",OFFSET('Hygiene Data'!$D$13,0,10*ROW('Hygiene Data'!D45)))</f>
        <v/>
      </c>
      <c r="DR51" s="262" t="str">
        <f ca="true">+IF(OFFSET('Hygiene Data'!$E$11,0,10*ROW('Hygiene Data'!E45))="","",OFFSET('Hygiene Data'!$E$11,0,10*ROW('Hygiene Data'!E45)))</f>
        <v/>
      </c>
      <c r="DS51" s="262" t="str">
        <f ca="true">+IF(OFFSET('Hygiene Data'!$E$12,0,10*ROW('Hygiene Data'!E45))="","",OFFSET('Hygiene Data'!$E$12,0,10*ROW('Hygiene Data'!E45)))</f>
        <v/>
      </c>
      <c r="DT51" s="262" t="str">
        <f ca="true">+IF(OFFSET('Hygiene Data'!$E$13,0,10*ROW('Hygiene Data'!E45))="","",OFFSET('Hygiene Data'!$E$13,0,10*ROW('Hygiene Data'!E45)))</f>
        <v/>
      </c>
      <c r="DU51" s="262" t="str">
        <f ca="true">+IF(OFFSET('Hygiene Data'!$F$11,0,10*ROW('Hygiene Data'!F45))="","",OFFSET('Hygiene Data'!$F$11,0,10*ROW('Hygiene Data'!F45)))</f>
        <v/>
      </c>
      <c r="DV51" s="262" t="str">
        <f ca="true">+IF(OFFSET('Hygiene Data'!$F$12,0,10*ROW('Hygiene Data'!F45))="","",OFFSET('Hygiene Data'!$F$12,0,10*ROW('Hygiene Data'!F45)))</f>
        <v/>
      </c>
      <c r="DW51" s="262" t="str">
        <f ca="true">+IF(OFFSET('Hygiene Data'!$F$13,0,10*ROW('Hygiene Data'!F45))="","",OFFSET('Hygiene Data'!$F$13,0,10*ROW('Hygiene Data'!F45)))</f>
        <v/>
      </c>
      <c r="DX51" s="262" t="str">
        <f ca="true">+IF(OFFSET('Hygiene Data'!$G$11,0,10*ROW('Hygiene Data'!G45))="","",OFFSET('Hygiene Data'!$G$11,0,10*ROW('Hygiene Data'!G45)))</f>
        <v/>
      </c>
      <c r="DY51" s="262" t="str">
        <f ca="true">+IF(OFFSET('Hygiene Data'!$G$12,0,10*ROW('Hygiene Data'!G45))="","",OFFSET('Hygiene Data'!$G$12,0,10*ROW('Hygiene Data'!G45)))</f>
        <v/>
      </c>
      <c r="DZ51" s="262" t="str">
        <f ca="true">+IF(OFFSET('Hygiene Data'!$G$13,0,10*ROW('Hygiene Data'!G45))="","",OFFSET('Hygiene Data'!$G$13,0,10*ROW('Hygiene Data'!G45)))</f>
        <v/>
      </c>
      <c r="EA51" s="262" t="str">
        <f ca="true">+IF(OFFSET('Hygiene Data'!$H$11,0,10*ROW('Hygiene Data'!H45))="","",OFFSET('Hygiene Data'!$H$11,0,10*ROW('Hygiene Data'!H45)))</f>
        <v/>
      </c>
      <c r="EB51" s="262" t="str">
        <f ca="true">+IF(OFFSET('Hygiene Data'!$H$12,0,10*ROW('Hygiene Data'!H45))="","",OFFSET('Hygiene Data'!$H$12,0,10*ROW('Hygiene Data'!H45)))</f>
        <v/>
      </c>
      <c r="EC51" s="262" t="str">
        <f ca="true">+IF(OFFSET('Hygiene Data'!$H$13,0,10*ROW('Hygiene Data'!H45))="","",OFFSET('Hygiene Data'!$H$13,0,10*ROW('Hygiene Data'!H45)))</f>
        <v/>
      </c>
      <c r="ED51" s="262" t="str">
        <f ca="true">+IF(OFFSET('Hygiene Data'!$I$11,0,10*ROW('Hygiene Data'!I45))="","",OFFSET('Hygiene Data'!$I$11,0,10*ROW('Hygiene Data'!I45)))</f>
        <v/>
      </c>
      <c r="EE51" s="262" t="str">
        <f ca="true">+IF(OFFSET('Hygiene Data'!$I$12,0,10*ROW('Hygiene Data'!I45))="","",OFFSET('Hygiene Data'!$I$12,0,10*ROW('Hygiene Data'!I45)))</f>
        <v/>
      </c>
      <c r="EF51" s="262"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18"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2"/>
      <c r="BS52" s="262" t="str">
        <f ca="true">+IF(OFFSET('Water Data'!$D$27,0,10*ROW('Water Data'!D46))="","",OFFSET('Water Data'!$D$27,0,10*ROW('Water Data'!D46)))</f>
        <v/>
      </c>
      <c r="BT52" s="262" t="str">
        <f ca="true">+IF(OFFSET('Water Data'!$D$28,0,10*ROW('Water Data'!D46))="","",OFFSET('Water Data'!$D$28,0,10*ROW('Water Data'!D46)))</f>
        <v/>
      </c>
      <c r="BU52" s="262" t="str">
        <f ca="true">+IF(OFFSET('Water Data'!$D$29,0,10*ROW('Water Data'!D46))="","",OFFSET('Water Data'!$D$29,0,10*ROW('Water Data'!D46)))</f>
        <v/>
      </c>
      <c r="BV52" s="262" t="str">
        <f ca="true">+IF(OFFSET('Water Data'!$E$27,0,10*ROW('Water Data'!E46))="","",OFFSET('Water Data'!$E$27,0,10*ROW('Water Data'!E46)))</f>
        <v/>
      </c>
      <c r="BW52" s="262" t="str">
        <f ca="true">+IF(OFFSET('Water Data'!$E$28,0,10*ROW('Water Data'!E46))="","",OFFSET('Water Data'!$E$28,0,10*ROW('Water Data'!E46)))</f>
        <v/>
      </c>
      <c r="BX52" s="262" t="str">
        <f ca="true">+IF(OFFSET('Water Data'!$E$29,0,10*ROW('Water Data'!E46))="","",OFFSET('Water Data'!$E$29,0,10*ROW('Water Data'!E46)))</f>
        <v/>
      </c>
      <c r="BY52" s="262" t="str">
        <f ca="true">+IF(OFFSET('Water Data'!$F$27,0,10*ROW('Water Data'!F46))="","",OFFSET('Water Data'!$F$27,0,10*ROW('Water Data'!F46)))</f>
        <v/>
      </c>
      <c r="BZ52" s="262" t="str">
        <f ca="true">+IF(OFFSET('Water Data'!$F$28,0,10*ROW('Water Data'!F46))="","",OFFSET('Water Data'!$F$28,0,10*ROW('Water Data'!F46)))</f>
        <v/>
      </c>
      <c r="CA52" s="262" t="str">
        <f ca="true">+IF(OFFSET('Water Data'!$F$29,0,10*ROW('Water Data'!F46))="","",OFFSET('Water Data'!$F$29,0,10*ROW('Water Data'!F46)))</f>
        <v/>
      </c>
      <c r="CB52" s="262" t="str">
        <f ca="true">+IF(OFFSET('Water Data'!$G$27,0,10*ROW('Water Data'!G46))="","",OFFSET('Water Data'!$G$27,0,10*ROW('Water Data'!G46)))</f>
        <v/>
      </c>
      <c r="CC52" s="262" t="str">
        <f ca="true">+IF(OFFSET('Water Data'!$G$28,0,10*ROW('Water Data'!G46))="","",OFFSET('Water Data'!$G$28,0,10*ROW('Water Data'!G46)))</f>
        <v/>
      </c>
      <c r="CD52" s="262" t="str">
        <f ca="true">+IF(OFFSET('Water Data'!$G$29,0,10*ROW('Water Data'!G46))="","",OFFSET('Water Data'!$G$29,0,10*ROW('Water Data'!G46)))</f>
        <v/>
      </c>
      <c r="CE52" s="262" t="str">
        <f ca="true">+IF(OFFSET('Water Data'!$H$27,0,10*ROW('Water Data'!H46))="","",OFFSET('Water Data'!$H$27,0,10*ROW('Water Data'!H46)))</f>
        <v/>
      </c>
      <c r="CF52" s="262" t="str">
        <f ca="true">+IF(OFFSET('Water Data'!$H$28,0,10*ROW('Water Data'!H46))="","",OFFSET('Water Data'!$H$28,0,10*ROW('Water Data'!H46)))</f>
        <v/>
      </c>
      <c r="CG52" s="262" t="str">
        <f ca="true">+IF(OFFSET('Water Data'!$H$29,0,10*ROW('Water Data'!H46))="","",OFFSET('Water Data'!$H$29,0,10*ROW('Water Data'!H46)))</f>
        <v/>
      </c>
      <c r="CH52" s="262" t="str">
        <f ca="true">+IF(OFFSET('Water Data'!$I$27,0,10*ROW('Water Data'!I46))="","",OFFSET('Water Data'!$I$27,0,10*ROW('Water Data'!I46)))</f>
        <v/>
      </c>
      <c r="CI52" s="262" t="str">
        <f ca="true">+IF(OFFSET('Water Data'!$I$28,0,10*ROW('Water Data'!I46))="","",OFFSET('Water Data'!$I$28,0,10*ROW('Water Data'!I46)))</f>
        <v/>
      </c>
      <c r="CJ52" s="262" t="str">
        <f ca="true">+IF(OFFSET('Water Data'!$I$29,0,10*ROW('Water Data'!I46))="","",OFFSET('Water Data'!$I$29,0,10*ROW('Water Data'!I46)))</f>
        <v/>
      </c>
      <c r="CK52" s="262" t="str">
        <f ca="true">+IF(OFFSET('Sanitation Data'!$D$28,0,10*ROW('Sanitation Data'!D46))="","",OFFSET('Sanitation Data'!$D$28,0,10*ROW('Sanitation Data'!D46)))</f>
        <v/>
      </c>
      <c r="CL52" s="262" t="str">
        <f ca="true">+IF(OFFSET('Sanitation Data'!$D$29,0,10*ROW('Sanitation Data'!D46))="","",OFFSET('Sanitation Data'!$D$29,0,10*ROW('Sanitation Data'!D46)))</f>
        <v/>
      </c>
      <c r="CM52" s="262" t="str">
        <f ca="true">+IF(OFFSET('Sanitation Data'!$D$30,0,10*ROW('Sanitation Data'!D46))="","",OFFSET('Sanitation Data'!$D$30,0,10*ROW('Sanitation Data'!D46)))</f>
        <v/>
      </c>
      <c r="CN52" s="262" t="str">
        <f ca="true">+IF(OFFSET('Sanitation Data'!$D$31,0,10*ROW('Sanitation Data'!D46))="","",OFFSET('Sanitation Data'!$D$31,0,10*ROW('Sanitation Data'!D46)))</f>
        <v/>
      </c>
      <c r="CO52" s="262" t="str">
        <f ca="true">+IF(OFFSET('Sanitation Data'!$D$32,0,10*ROW('Sanitation Data'!D46))="","",OFFSET('Sanitation Data'!$D$32,0,10*ROW('Sanitation Data'!D46)))</f>
        <v/>
      </c>
      <c r="CP52" s="262" t="str">
        <f ca="true">+IF(OFFSET('Sanitation Data'!$E$28,0,10*ROW('Sanitation Data'!E46))="","",OFFSET('Sanitation Data'!$E$28,0,10*ROW('Sanitation Data'!E46)))</f>
        <v/>
      </c>
      <c r="CQ52" s="262" t="str">
        <f ca="true">+IF(OFFSET('Sanitation Data'!$E$29,0,10*ROW('Sanitation Data'!E46))="","",OFFSET('Sanitation Data'!$E$29,0,10*ROW('Sanitation Data'!E46)))</f>
        <v/>
      </c>
      <c r="CR52" s="262" t="str">
        <f ca="true">+IF(OFFSET('Sanitation Data'!$E$30,0,10*ROW('Sanitation Data'!E46))="","",OFFSET('Sanitation Data'!$E$30,0,10*ROW('Sanitation Data'!E46)))</f>
        <v/>
      </c>
      <c r="CS52" s="262" t="str">
        <f ca="true">+IF(OFFSET('Sanitation Data'!$E$31,0,10*ROW('Sanitation Data'!E46))="","",OFFSET('Sanitation Data'!$E$31,0,10*ROW('Sanitation Data'!E46)))</f>
        <v/>
      </c>
      <c r="CT52" s="262" t="str">
        <f ca="true">+IF(OFFSET('Sanitation Data'!$E$32,0,10*ROW('Sanitation Data'!E46))="","",OFFSET('Sanitation Data'!$E$32,0,10*ROW('Sanitation Data'!E46)))</f>
        <v/>
      </c>
      <c r="CU52" s="262" t="str">
        <f ca="true">+IF(OFFSET('Sanitation Data'!$F$28,0,10*ROW('Sanitation Data'!F46))="","",OFFSET('Sanitation Data'!$F$28,0,10*ROW('Sanitation Data'!F46)))</f>
        <v/>
      </c>
      <c r="CV52" s="262" t="str">
        <f ca="true">+IF(OFFSET('Sanitation Data'!$F$29,0,10*ROW('Sanitation Data'!F46))="","",OFFSET('Sanitation Data'!$F$29,0,10*ROW('Sanitation Data'!F46)))</f>
        <v/>
      </c>
      <c r="CW52" s="262" t="str">
        <f ca="true">+IF(OFFSET('Sanitation Data'!$F$30,0,10*ROW('Sanitation Data'!F46))="","",OFFSET('Sanitation Data'!$F$30,0,10*ROW('Sanitation Data'!F46)))</f>
        <v/>
      </c>
      <c r="CX52" s="262" t="str">
        <f ca="true">+IF(OFFSET('Sanitation Data'!$F$31,0,10*ROW('Sanitation Data'!F46))="","",OFFSET('Sanitation Data'!$F$31,0,10*ROW('Sanitation Data'!F46)))</f>
        <v/>
      </c>
      <c r="CY52" s="262" t="str">
        <f ca="true">+IF(OFFSET('Sanitation Data'!$F$32,0,10*ROW('Sanitation Data'!F46))="","",OFFSET('Sanitation Data'!$F$32,0,10*ROW('Sanitation Data'!F46)))</f>
        <v/>
      </c>
      <c r="CZ52" s="262" t="str">
        <f ca="true">+IF(OFFSET('Sanitation Data'!$G$28,0,10*ROW('Sanitation Data'!G46))="","",OFFSET('Sanitation Data'!$G$28,0,10*ROW('Sanitation Data'!G46)))</f>
        <v/>
      </c>
      <c r="DA52" s="262" t="str">
        <f ca="true">+IF(OFFSET('Sanitation Data'!$G$29,0,10*ROW('Sanitation Data'!G46))="","",OFFSET('Sanitation Data'!$G$29,0,10*ROW('Sanitation Data'!G46)))</f>
        <v/>
      </c>
      <c r="DB52" s="262" t="str">
        <f ca="true">+IF(OFFSET('Sanitation Data'!$G$30,0,10*ROW('Sanitation Data'!G46))="","",OFFSET('Sanitation Data'!$G$30,0,10*ROW('Sanitation Data'!G46)))</f>
        <v/>
      </c>
      <c r="DC52" s="262" t="str">
        <f ca="true">+IF(OFFSET('Sanitation Data'!$G$31,0,10*ROW('Sanitation Data'!G46))="","",OFFSET('Sanitation Data'!$G$31,0,10*ROW('Sanitation Data'!G46)))</f>
        <v/>
      </c>
      <c r="DD52" s="262" t="str">
        <f ca="true">+IF(OFFSET('Sanitation Data'!$G$32,0,10*ROW('Sanitation Data'!G46))="","",OFFSET('Sanitation Data'!$G$32,0,10*ROW('Sanitation Data'!G46)))</f>
        <v/>
      </c>
      <c r="DE52" s="262" t="str">
        <f ca="true">+IF(OFFSET('Sanitation Data'!$H$28,0,10*ROW('Sanitation Data'!H46))="","",OFFSET('Sanitation Data'!$H$28,0,10*ROW('Sanitation Data'!H46)))</f>
        <v/>
      </c>
      <c r="DF52" s="262" t="str">
        <f ca="true">+IF(OFFSET('Sanitation Data'!$H$29,0,10*ROW('Sanitation Data'!H46))="","",OFFSET('Sanitation Data'!$H$29,0,10*ROW('Sanitation Data'!H46)))</f>
        <v/>
      </c>
      <c r="DG52" s="262" t="str">
        <f ca="true">+IF(OFFSET('Sanitation Data'!$H$30,0,10*ROW('Sanitation Data'!H46))="","",OFFSET('Sanitation Data'!$H$30,0,10*ROW('Sanitation Data'!H46)))</f>
        <v/>
      </c>
      <c r="DH52" s="262" t="str">
        <f ca="true">+IF(OFFSET('Sanitation Data'!$H$31,0,10*ROW('Sanitation Data'!H46))="","",OFFSET('Sanitation Data'!$H$31,0,10*ROW('Sanitation Data'!H46)))</f>
        <v/>
      </c>
      <c r="DI52" s="262" t="str">
        <f ca="true">+IF(OFFSET('Sanitation Data'!$H$32,0,10*ROW('Sanitation Data'!H46))="","",OFFSET('Sanitation Data'!$H$32,0,10*ROW('Sanitation Data'!H46)))</f>
        <v/>
      </c>
      <c r="DJ52" s="262" t="str">
        <f ca="true">+IF(OFFSET('Sanitation Data'!$I$28,0,10*ROW('Sanitation Data'!I46))="","",OFFSET('Sanitation Data'!$I$28,0,10*ROW('Sanitation Data'!I46)))</f>
        <v/>
      </c>
      <c r="DK52" s="262" t="str">
        <f ca="true">+IF(OFFSET('Sanitation Data'!$I$29,0,10*ROW('Sanitation Data'!I46))="","",OFFSET('Sanitation Data'!$I$29,0,10*ROW('Sanitation Data'!I46)))</f>
        <v/>
      </c>
      <c r="DL52" s="262" t="str">
        <f ca="true">+IF(OFFSET('Sanitation Data'!$I$30,0,10*ROW('Sanitation Data'!I46))="","",OFFSET('Sanitation Data'!$I$30,0,10*ROW('Sanitation Data'!I46)))</f>
        <v/>
      </c>
      <c r="DM52" s="262" t="str">
        <f ca="true">+IF(OFFSET('Sanitation Data'!$I$31,0,10*ROW('Sanitation Data'!I46))="","",OFFSET('Sanitation Data'!$I$31,0,10*ROW('Sanitation Data'!I46)))</f>
        <v/>
      </c>
      <c r="DN52" s="262" t="str">
        <f ca="true">+IF(OFFSET('Sanitation Data'!$I$32,0,10*ROW('Sanitation Data'!I46))="","",OFFSET('Sanitation Data'!$I$32,0,10*ROW('Sanitation Data'!I46)))</f>
        <v/>
      </c>
      <c r="DO52" s="262" t="str">
        <f ca="true">+IF(OFFSET('Hygiene Data'!$D$11,0,10*ROW('Hygiene Data'!D46))="","",OFFSET('Hygiene Data'!$D$11,0,10*ROW('Hygiene Data'!D46)))</f>
        <v/>
      </c>
      <c r="DP52" s="262" t="str">
        <f ca="true">+IF(OFFSET('Hygiene Data'!$D$12,0,10*ROW('Hygiene Data'!D46))="","",OFFSET('Hygiene Data'!$D$12,0,10*ROW('Hygiene Data'!D46)))</f>
        <v/>
      </c>
      <c r="DQ52" s="262" t="str">
        <f ca="true">+IF(OFFSET('Hygiene Data'!$D$13,0,10*ROW('Hygiene Data'!D46))="","",OFFSET('Hygiene Data'!$D$13,0,10*ROW('Hygiene Data'!D46)))</f>
        <v/>
      </c>
      <c r="DR52" s="262" t="str">
        <f ca="true">+IF(OFFSET('Hygiene Data'!$E$11,0,10*ROW('Hygiene Data'!E46))="","",OFFSET('Hygiene Data'!$E$11,0,10*ROW('Hygiene Data'!E46)))</f>
        <v/>
      </c>
      <c r="DS52" s="262" t="str">
        <f ca="true">+IF(OFFSET('Hygiene Data'!$E$12,0,10*ROW('Hygiene Data'!E46))="","",OFFSET('Hygiene Data'!$E$12,0,10*ROW('Hygiene Data'!E46)))</f>
        <v/>
      </c>
      <c r="DT52" s="262" t="str">
        <f ca="true">+IF(OFFSET('Hygiene Data'!$E$13,0,10*ROW('Hygiene Data'!E46))="","",OFFSET('Hygiene Data'!$E$13,0,10*ROW('Hygiene Data'!E46)))</f>
        <v/>
      </c>
      <c r="DU52" s="262" t="str">
        <f ca="true">+IF(OFFSET('Hygiene Data'!$F$11,0,10*ROW('Hygiene Data'!F46))="","",OFFSET('Hygiene Data'!$F$11,0,10*ROW('Hygiene Data'!F46)))</f>
        <v/>
      </c>
      <c r="DV52" s="262" t="str">
        <f ca="true">+IF(OFFSET('Hygiene Data'!$F$12,0,10*ROW('Hygiene Data'!F46))="","",OFFSET('Hygiene Data'!$F$12,0,10*ROW('Hygiene Data'!F46)))</f>
        <v/>
      </c>
      <c r="DW52" s="262" t="str">
        <f ca="true">+IF(OFFSET('Hygiene Data'!$F$13,0,10*ROW('Hygiene Data'!F46))="","",OFFSET('Hygiene Data'!$F$13,0,10*ROW('Hygiene Data'!F46)))</f>
        <v/>
      </c>
      <c r="DX52" s="262" t="str">
        <f ca="true">+IF(OFFSET('Hygiene Data'!$G$11,0,10*ROW('Hygiene Data'!G46))="","",OFFSET('Hygiene Data'!$G$11,0,10*ROW('Hygiene Data'!G46)))</f>
        <v/>
      </c>
      <c r="DY52" s="262" t="str">
        <f ca="true">+IF(OFFSET('Hygiene Data'!$G$12,0,10*ROW('Hygiene Data'!G46))="","",OFFSET('Hygiene Data'!$G$12,0,10*ROW('Hygiene Data'!G46)))</f>
        <v/>
      </c>
      <c r="DZ52" s="262" t="str">
        <f ca="true">+IF(OFFSET('Hygiene Data'!$G$13,0,10*ROW('Hygiene Data'!G46))="","",OFFSET('Hygiene Data'!$G$13,0,10*ROW('Hygiene Data'!G46)))</f>
        <v/>
      </c>
      <c r="EA52" s="262" t="str">
        <f ca="true">+IF(OFFSET('Hygiene Data'!$H$11,0,10*ROW('Hygiene Data'!H46))="","",OFFSET('Hygiene Data'!$H$11,0,10*ROW('Hygiene Data'!H46)))</f>
        <v/>
      </c>
      <c r="EB52" s="262" t="str">
        <f ca="true">+IF(OFFSET('Hygiene Data'!$H$12,0,10*ROW('Hygiene Data'!H46))="","",OFFSET('Hygiene Data'!$H$12,0,10*ROW('Hygiene Data'!H46)))</f>
        <v/>
      </c>
      <c r="EC52" s="262" t="str">
        <f ca="true">+IF(OFFSET('Hygiene Data'!$H$13,0,10*ROW('Hygiene Data'!H46))="","",OFFSET('Hygiene Data'!$H$13,0,10*ROW('Hygiene Data'!H46)))</f>
        <v/>
      </c>
      <c r="ED52" s="262" t="str">
        <f ca="true">+IF(OFFSET('Hygiene Data'!$I$11,0,10*ROW('Hygiene Data'!I46))="","",OFFSET('Hygiene Data'!$I$11,0,10*ROW('Hygiene Data'!I46)))</f>
        <v/>
      </c>
      <c r="EE52" s="262" t="str">
        <f ca="true">+IF(OFFSET('Hygiene Data'!$I$12,0,10*ROW('Hygiene Data'!I46))="","",OFFSET('Hygiene Data'!$I$12,0,10*ROW('Hygiene Data'!I46)))</f>
        <v/>
      </c>
      <c r="EF52" s="262"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18"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2"/>
      <c r="BS53" s="262" t="str">
        <f ca="true">+IF(OFFSET('Water Data'!$D$27,0,10*ROW('Water Data'!D47))="","",OFFSET('Water Data'!$D$27,0,10*ROW('Water Data'!D47)))</f>
        <v/>
      </c>
      <c r="BT53" s="262" t="str">
        <f ca="true">+IF(OFFSET('Water Data'!$D$28,0,10*ROW('Water Data'!D47))="","",OFFSET('Water Data'!$D$28,0,10*ROW('Water Data'!D47)))</f>
        <v/>
      </c>
      <c r="BU53" s="262" t="str">
        <f ca="true">+IF(OFFSET('Water Data'!$D$29,0,10*ROW('Water Data'!D47))="","",OFFSET('Water Data'!$D$29,0,10*ROW('Water Data'!D47)))</f>
        <v/>
      </c>
      <c r="BV53" s="262" t="str">
        <f ca="true">+IF(OFFSET('Water Data'!$E$27,0,10*ROW('Water Data'!E47))="","",OFFSET('Water Data'!$E$27,0,10*ROW('Water Data'!E47)))</f>
        <v/>
      </c>
      <c r="BW53" s="262" t="str">
        <f ca="true">+IF(OFFSET('Water Data'!$E$28,0,10*ROW('Water Data'!E47))="","",OFFSET('Water Data'!$E$28,0,10*ROW('Water Data'!E47)))</f>
        <v/>
      </c>
      <c r="BX53" s="262" t="str">
        <f ca="true">+IF(OFFSET('Water Data'!$E$29,0,10*ROW('Water Data'!E47))="","",OFFSET('Water Data'!$E$29,0,10*ROW('Water Data'!E47)))</f>
        <v/>
      </c>
      <c r="BY53" s="262" t="str">
        <f ca="true">+IF(OFFSET('Water Data'!$F$27,0,10*ROW('Water Data'!F47))="","",OFFSET('Water Data'!$F$27,0,10*ROW('Water Data'!F47)))</f>
        <v/>
      </c>
      <c r="BZ53" s="262" t="str">
        <f ca="true">+IF(OFFSET('Water Data'!$F$28,0,10*ROW('Water Data'!F47))="","",OFFSET('Water Data'!$F$28,0,10*ROW('Water Data'!F47)))</f>
        <v/>
      </c>
      <c r="CA53" s="262" t="str">
        <f ca="true">+IF(OFFSET('Water Data'!$F$29,0,10*ROW('Water Data'!F47))="","",OFFSET('Water Data'!$F$29,0,10*ROW('Water Data'!F47)))</f>
        <v/>
      </c>
      <c r="CB53" s="262" t="str">
        <f ca="true">+IF(OFFSET('Water Data'!$G$27,0,10*ROW('Water Data'!G47))="","",OFFSET('Water Data'!$G$27,0,10*ROW('Water Data'!G47)))</f>
        <v/>
      </c>
      <c r="CC53" s="262" t="str">
        <f ca="true">+IF(OFFSET('Water Data'!$G$28,0,10*ROW('Water Data'!G47))="","",OFFSET('Water Data'!$G$28,0,10*ROW('Water Data'!G47)))</f>
        <v/>
      </c>
      <c r="CD53" s="262" t="str">
        <f ca="true">+IF(OFFSET('Water Data'!$G$29,0,10*ROW('Water Data'!G47))="","",OFFSET('Water Data'!$G$29,0,10*ROW('Water Data'!G47)))</f>
        <v/>
      </c>
      <c r="CE53" s="262" t="str">
        <f ca="true">+IF(OFFSET('Water Data'!$H$27,0,10*ROW('Water Data'!H47))="","",OFFSET('Water Data'!$H$27,0,10*ROW('Water Data'!H47)))</f>
        <v/>
      </c>
      <c r="CF53" s="262" t="str">
        <f ca="true">+IF(OFFSET('Water Data'!$H$28,0,10*ROW('Water Data'!H47))="","",OFFSET('Water Data'!$H$28,0,10*ROW('Water Data'!H47)))</f>
        <v/>
      </c>
      <c r="CG53" s="262" t="str">
        <f ca="true">+IF(OFFSET('Water Data'!$H$29,0,10*ROW('Water Data'!H47))="","",OFFSET('Water Data'!$H$29,0,10*ROW('Water Data'!H47)))</f>
        <v/>
      </c>
      <c r="CH53" s="262" t="str">
        <f ca="true">+IF(OFFSET('Water Data'!$I$27,0,10*ROW('Water Data'!I47))="","",OFFSET('Water Data'!$I$27,0,10*ROW('Water Data'!I47)))</f>
        <v/>
      </c>
      <c r="CI53" s="262" t="str">
        <f ca="true">+IF(OFFSET('Water Data'!$I$28,0,10*ROW('Water Data'!I47))="","",OFFSET('Water Data'!$I$28,0,10*ROW('Water Data'!I47)))</f>
        <v/>
      </c>
      <c r="CJ53" s="262" t="str">
        <f ca="true">+IF(OFFSET('Water Data'!$I$29,0,10*ROW('Water Data'!I47))="","",OFFSET('Water Data'!$I$29,0,10*ROW('Water Data'!I47)))</f>
        <v/>
      </c>
      <c r="CK53" s="262" t="str">
        <f ca="true">+IF(OFFSET('Sanitation Data'!$D$28,0,10*ROW('Sanitation Data'!D47))="","",OFFSET('Sanitation Data'!$D$28,0,10*ROW('Sanitation Data'!D47)))</f>
        <v/>
      </c>
      <c r="CL53" s="262" t="str">
        <f ca="true">+IF(OFFSET('Sanitation Data'!$D$29,0,10*ROW('Sanitation Data'!D47))="","",OFFSET('Sanitation Data'!$D$29,0,10*ROW('Sanitation Data'!D47)))</f>
        <v/>
      </c>
      <c r="CM53" s="262" t="str">
        <f ca="true">+IF(OFFSET('Sanitation Data'!$D$30,0,10*ROW('Sanitation Data'!D47))="","",OFFSET('Sanitation Data'!$D$30,0,10*ROW('Sanitation Data'!D47)))</f>
        <v/>
      </c>
      <c r="CN53" s="262" t="str">
        <f ca="true">+IF(OFFSET('Sanitation Data'!$D$31,0,10*ROW('Sanitation Data'!D47))="","",OFFSET('Sanitation Data'!$D$31,0,10*ROW('Sanitation Data'!D47)))</f>
        <v/>
      </c>
      <c r="CO53" s="262" t="str">
        <f ca="true">+IF(OFFSET('Sanitation Data'!$D$32,0,10*ROW('Sanitation Data'!D47))="","",OFFSET('Sanitation Data'!$D$32,0,10*ROW('Sanitation Data'!D47)))</f>
        <v/>
      </c>
      <c r="CP53" s="262" t="str">
        <f ca="true">+IF(OFFSET('Sanitation Data'!$E$28,0,10*ROW('Sanitation Data'!E47))="","",OFFSET('Sanitation Data'!$E$28,0,10*ROW('Sanitation Data'!E47)))</f>
        <v/>
      </c>
      <c r="CQ53" s="262" t="str">
        <f ca="true">+IF(OFFSET('Sanitation Data'!$E$29,0,10*ROW('Sanitation Data'!E47))="","",OFFSET('Sanitation Data'!$E$29,0,10*ROW('Sanitation Data'!E47)))</f>
        <v/>
      </c>
      <c r="CR53" s="262" t="str">
        <f ca="true">+IF(OFFSET('Sanitation Data'!$E$30,0,10*ROW('Sanitation Data'!E47))="","",OFFSET('Sanitation Data'!$E$30,0,10*ROW('Sanitation Data'!E47)))</f>
        <v/>
      </c>
      <c r="CS53" s="262" t="str">
        <f ca="true">+IF(OFFSET('Sanitation Data'!$E$31,0,10*ROW('Sanitation Data'!E47))="","",OFFSET('Sanitation Data'!$E$31,0,10*ROW('Sanitation Data'!E47)))</f>
        <v/>
      </c>
      <c r="CT53" s="262" t="str">
        <f ca="true">+IF(OFFSET('Sanitation Data'!$E$32,0,10*ROW('Sanitation Data'!E47))="","",OFFSET('Sanitation Data'!$E$32,0,10*ROW('Sanitation Data'!E47)))</f>
        <v/>
      </c>
      <c r="CU53" s="262" t="str">
        <f ca="true">+IF(OFFSET('Sanitation Data'!$F$28,0,10*ROW('Sanitation Data'!F47))="","",OFFSET('Sanitation Data'!$F$28,0,10*ROW('Sanitation Data'!F47)))</f>
        <v/>
      </c>
      <c r="CV53" s="262" t="str">
        <f ca="true">+IF(OFFSET('Sanitation Data'!$F$29,0,10*ROW('Sanitation Data'!F47))="","",OFFSET('Sanitation Data'!$F$29,0,10*ROW('Sanitation Data'!F47)))</f>
        <v/>
      </c>
      <c r="CW53" s="262" t="str">
        <f ca="true">+IF(OFFSET('Sanitation Data'!$F$30,0,10*ROW('Sanitation Data'!F47))="","",OFFSET('Sanitation Data'!$F$30,0,10*ROW('Sanitation Data'!F47)))</f>
        <v/>
      </c>
      <c r="CX53" s="262" t="str">
        <f ca="true">+IF(OFFSET('Sanitation Data'!$F$31,0,10*ROW('Sanitation Data'!F47))="","",OFFSET('Sanitation Data'!$F$31,0,10*ROW('Sanitation Data'!F47)))</f>
        <v/>
      </c>
      <c r="CY53" s="262" t="str">
        <f ca="true">+IF(OFFSET('Sanitation Data'!$F$32,0,10*ROW('Sanitation Data'!F47))="","",OFFSET('Sanitation Data'!$F$32,0,10*ROW('Sanitation Data'!F47)))</f>
        <v/>
      </c>
      <c r="CZ53" s="262" t="str">
        <f ca="true">+IF(OFFSET('Sanitation Data'!$G$28,0,10*ROW('Sanitation Data'!G47))="","",OFFSET('Sanitation Data'!$G$28,0,10*ROW('Sanitation Data'!G47)))</f>
        <v/>
      </c>
      <c r="DA53" s="262" t="str">
        <f ca="true">+IF(OFFSET('Sanitation Data'!$G$29,0,10*ROW('Sanitation Data'!G47))="","",OFFSET('Sanitation Data'!$G$29,0,10*ROW('Sanitation Data'!G47)))</f>
        <v/>
      </c>
      <c r="DB53" s="262" t="str">
        <f ca="true">+IF(OFFSET('Sanitation Data'!$G$30,0,10*ROW('Sanitation Data'!G47))="","",OFFSET('Sanitation Data'!$G$30,0,10*ROW('Sanitation Data'!G47)))</f>
        <v/>
      </c>
      <c r="DC53" s="262" t="str">
        <f ca="true">+IF(OFFSET('Sanitation Data'!$G$31,0,10*ROW('Sanitation Data'!G47))="","",OFFSET('Sanitation Data'!$G$31,0,10*ROW('Sanitation Data'!G47)))</f>
        <v/>
      </c>
      <c r="DD53" s="262" t="str">
        <f ca="true">+IF(OFFSET('Sanitation Data'!$G$32,0,10*ROW('Sanitation Data'!G47))="","",OFFSET('Sanitation Data'!$G$32,0,10*ROW('Sanitation Data'!G47)))</f>
        <v/>
      </c>
      <c r="DE53" s="262" t="str">
        <f ca="true">+IF(OFFSET('Sanitation Data'!$H$28,0,10*ROW('Sanitation Data'!H47))="","",OFFSET('Sanitation Data'!$H$28,0,10*ROW('Sanitation Data'!H47)))</f>
        <v/>
      </c>
      <c r="DF53" s="262" t="str">
        <f ca="true">+IF(OFFSET('Sanitation Data'!$H$29,0,10*ROW('Sanitation Data'!H47))="","",OFFSET('Sanitation Data'!$H$29,0,10*ROW('Sanitation Data'!H47)))</f>
        <v/>
      </c>
      <c r="DG53" s="262" t="str">
        <f ca="true">+IF(OFFSET('Sanitation Data'!$H$30,0,10*ROW('Sanitation Data'!H47))="","",OFFSET('Sanitation Data'!$H$30,0,10*ROW('Sanitation Data'!H47)))</f>
        <v/>
      </c>
      <c r="DH53" s="262" t="str">
        <f ca="true">+IF(OFFSET('Sanitation Data'!$H$31,0,10*ROW('Sanitation Data'!H47))="","",OFFSET('Sanitation Data'!$H$31,0,10*ROW('Sanitation Data'!H47)))</f>
        <v/>
      </c>
      <c r="DI53" s="262" t="str">
        <f ca="true">+IF(OFFSET('Sanitation Data'!$H$32,0,10*ROW('Sanitation Data'!H47))="","",OFFSET('Sanitation Data'!$H$32,0,10*ROW('Sanitation Data'!H47)))</f>
        <v/>
      </c>
      <c r="DJ53" s="262" t="str">
        <f ca="true">+IF(OFFSET('Sanitation Data'!$I$28,0,10*ROW('Sanitation Data'!I47))="","",OFFSET('Sanitation Data'!$I$28,0,10*ROW('Sanitation Data'!I47)))</f>
        <v/>
      </c>
      <c r="DK53" s="262" t="str">
        <f ca="true">+IF(OFFSET('Sanitation Data'!$I$29,0,10*ROW('Sanitation Data'!I47))="","",OFFSET('Sanitation Data'!$I$29,0,10*ROW('Sanitation Data'!I47)))</f>
        <v/>
      </c>
      <c r="DL53" s="262" t="str">
        <f ca="true">+IF(OFFSET('Sanitation Data'!$I$30,0,10*ROW('Sanitation Data'!I47))="","",OFFSET('Sanitation Data'!$I$30,0,10*ROW('Sanitation Data'!I47)))</f>
        <v/>
      </c>
      <c r="DM53" s="262" t="str">
        <f ca="true">+IF(OFFSET('Sanitation Data'!$I$31,0,10*ROW('Sanitation Data'!I47))="","",OFFSET('Sanitation Data'!$I$31,0,10*ROW('Sanitation Data'!I47)))</f>
        <v/>
      </c>
      <c r="DN53" s="262" t="str">
        <f ca="true">+IF(OFFSET('Sanitation Data'!$I$32,0,10*ROW('Sanitation Data'!I47))="","",OFFSET('Sanitation Data'!$I$32,0,10*ROW('Sanitation Data'!I47)))</f>
        <v/>
      </c>
      <c r="DO53" s="262" t="str">
        <f ca="true">+IF(OFFSET('Hygiene Data'!$D$11,0,10*ROW('Hygiene Data'!D47))="","",OFFSET('Hygiene Data'!$D$11,0,10*ROW('Hygiene Data'!D47)))</f>
        <v/>
      </c>
      <c r="DP53" s="262" t="str">
        <f ca="true">+IF(OFFSET('Hygiene Data'!$D$12,0,10*ROW('Hygiene Data'!D47))="","",OFFSET('Hygiene Data'!$D$12,0,10*ROW('Hygiene Data'!D47)))</f>
        <v/>
      </c>
      <c r="DQ53" s="262" t="str">
        <f ca="true">+IF(OFFSET('Hygiene Data'!$D$13,0,10*ROW('Hygiene Data'!D47))="","",OFFSET('Hygiene Data'!$D$13,0,10*ROW('Hygiene Data'!D47)))</f>
        <v/>
      </c>
      <c r="DR53" s="262" t="str">
        <f ca="true">+IF(OFFSET('Hygiene Data'!$E$11,0,10*ROW('Hygiene Data'!E47))="","",OFFSET('Hygiene Data'!$E$11,0,10*ROW('Hygiene Data'!E47)))</f>
        <v/>
      </c>
      <c r="DS53" s="262" t="str">
        <f ca="true">+IF(OFFSET('Hygiene Data'!$E$12,0,10*ROW('Hygiene Data'!E47))="","",OFFSET('Hygiene Data'!$E$12,0,10*ROW('Hygiene Data'!E47)))</f>
        <v/>
      </c>
      <c r="DT53" s="262" t="str">
        <f ca="true">+IF(OFFSET('Hygiene Data'!$E$13,0,10*ROW('Hygiene Data'!E47))="","",OFFSET('Hygiene Data'!$E$13,0,10*ROW('Hygiene Data'!E47)))</f>
        <v/>
      </c>
      <c r="DU53" s="262" t="str">
        <f ca="true">+IF(OFFSET('Hygiene Data'!$F$11,0,10*ROW('Hygiene Data'!F47))="","",OFFSET('Hygiene Data'!$F$11,0,10*ROW('Hygiene Data'!F47)))</f>
        <v/>
      </c>
      <c r="DV53" s="262" t="str">
        <f ca="true">+IF(OFFSET('Hygiene Data'!$F$12,0,10*ROW('Hygiene Data'!F47))="","",OFFSET('Hygiene Data'!$F$12,0,10*ROW('Hygiene Data'!F47)))</f>
        <v/>
      </c>
      <c r="DW53" s="262" t="str">
        <f ca="true">+IF(OFFSET('Hygiene Data'!$F$13,0,10*ROW('Hygiene Data'!F47))="","",OFFSET('Hygiene Data'!$F$13,0,10*ROW('Hygiene Data'!F47)))</f>
        <v/>
      </c>
      <c r="DX53" s="262" t="str">
        <f ca="true">+IF(OFFSET('Hygiene Data'!$G$11,0,10*ROW('Hygiene Data'!G47))="","",OFFSET('Hygiene Data'!$G$11,0,10*ROW('Hygiene Data'!G47)))</f>
        <v/>
      </c>
      <c r="DY53" s="262" t="str">
        <f ca="true">+IF(OFFSET('Hygiene Data'!$G$12,0,10*ROW('Hygiene Data'!G47))="","",OFFSET('Hygiene Data'!$G$12,0,10*ROW('Hygiene Data'!G47)))</f>
        <v/>
      </c>
      <c r="DZ53" s="262" t="str">
        <f ca="true">+IF(OFFSET('Hygiene Data'!$G$13,0,10*ROW('Hygiene Data'!G47))="","",OFFSET('Hygiene Data'!$G$13,0,10*ROW('Hygiene Data'!G47)))</f>
        <v/>
      </c>
      <c r="EA53" s="262" t="str">
        <f ca="true">+IF(OFFSET('Hygiene Data'!$H$11,0,10*ROW('Hygiene Data'!H47))="","",OFFSET('Hygiene Data'!$H$11,0,10*ROW('Hygiene Data'!H47)))</f>
        <v/>
      </c>
      <c r="EB53" s="262" t="str">
        <f ca="true">+IF(OFFSET('Hygiene Data'!$H$12,0,10*ROW('Hygiene Data'!H47))="","",OFFSET('Hygiene Data'!$H$12,0,10*ROW('Hygiene Data'!H47)))</f>
        <v/>
      </c>
      <c r="EC53" s="262" t="str">
        <f ca="true">+IF(OFFSET('Hygiene Data'!$H$13,0,10*ROW('Hygiene Data'!H47))="","",OFFSET('Hygiene Data'!$H$13,0,10*ROW('Hygiene Data'!H47)))</f>
        <v/>
      </c>
      <c r="ED53" s="262" t="str">
        <f ca="true">+IF(OFFSET('Hygiene Data'!$I$11,0,10*ROW('Hygiene Data'!I47))="","",OFFSET('Hygiene Data'!$I$11,0,10*ROW('Hygiene Data'!I47)))</f>
        <v/>
      </c>
      <c r="EE53" s="262" t="str">
        <f ca="true">+IF(OFFSET('Hygiene Data'!$I$12,0,10*ROW('Hygiene Data'!I47))="","",OFFSET('Hygiene Data'!$I$12,0,10*ROW('Hygiene Data'!I47)))</f>
        <v/>
      </c>
      <c r="EF53" s="262"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18"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2"/>
      <c r="BS54" s="262" t="str">
        <f ca="true">+IF(OFFSET('Water Data'!$D$27,0,10*ROW('Water Data'!D48))="","",OFFSET('Water Data'!$D$27,0,10*ROW('Water Data'!D48)))</f>
        <v/>
      </c>
      <c r="BT54" s="262" t="str">
        <f ca="true">+IF(OFFSET('Water Data'!$D$28,0,10*ROW('Water Data'!D48))="","",OFFSET('Water Data'!$D$28,0,10*ROW('Water Data'!D48)))</f>
        <v/>
      </c>
      <c r="BU54" s="262" t="str">
        <f ca="true">+IF(OFFSET('Water Data'!$D$29,0,10*ROW('Water Data'!D48))="","",OFFSET('Water Data'!$D$29,0,10*ROW('Water Data'!D48)))</f>
        <v/>
      </c>
      <c r="BV54" s="262" t="str">
        <f ca="true">+IF(OFFSET('Water Data'!$E$27,0,10*ROW('Water Data'!E48))="","",OFFSET('Water Data'!$E$27,0,10*ROW('Water Data'!E48)))</f>
        <v/>
      </c>
      <c r="BW54" s="262" t="str">
        <f ca="true">+IF(OFFSET('Water Data'!$E$28,0,10*ROW('Water Data'!E48))="","",OFFSET('Water Data'!$E$28,0,10*ROW('Water Data'!E48)))</f>
        <v/>
      </c>
      <c r="BX54" s="262" t="str">
        <f ca="true">+IF(OFFSET('Water Data'!$E$29,0,10*ROW('Water Data'!E48))="","",OFFSET('Water Data'!$E$29,0,10*ROW('Water Data'!E48)))</f>
        <v/>
      </c>
      <c r="BY54" s="262" t="str">
        <f ca="true">+IF(OFFSET('Water Data'!$F$27,0,10*ROW('Water Data'!F48))="","",OFFSET('Water Data'!$F$27,0,10*ROW('Water Data'!F48)))</f>
        <v/>
      </c>
      <c r="BZ54" s="262" t="str">
        <f ca="true">+IF(OFFSET('Water Data'!$F$28,0,10*ROW('Water Data'!F48))="","",OFFSET('Water Data'!$F$28,0,10*ROW('Water Data'!F48)))</f>
        <v/>
      </c>
      <c r="CA54" s="262" t="str">
        <f ca="true">+IF(OFFSET('Water Data'!$F$29,0,10*ROW('Water Data'!F48))="","",OFFSET('Water Data'!$F$29,0,10*ROW('Water Data'!F48)))</f>
        <v/>
      </c>
      <c r="CB54" s="262" t="str">
        <f ca="true">+IF(OFFSET('Water Data'!$G$27,0,10*ROW('Water Data'!G48))="","",OFFSET('Water Data'!$G$27,0,10*ROW('Water Data'!G48)))</f>
        <v/>
      </c>
      <c r="CC54" s="262" t="str">
        <f ca="true">+IF(OFFSET('Water Data'!$G$28,0,10*ROW('Water Data'!G48))="","",OFFSET('Water Data'!$G$28,0,10*ROW('Water Data'!G48)))</f>
        <v/>
      </c>
      <c r="CD54" s="262" t="str">
        <f ca="true">+IF(OFFSET('Water Data'!$G$29,0,10*ROW('Water Data'!G48))="","",OFFSET('Water Data'!$G$29,0,10*ROW('Water Data'!G48)))</f>
        <v/>
      </c>
      <c r="CE54" s="262" t="str">
        <f ca="true">+IF(OFFSET('Water Data'!$H$27,0,10*ROW('Water Data'!H48))="","",OFFSET('Water Data'!$H$27,0,10*ROW('Water Data'!H48)))</f>
        <v/>
      </c>
      <c r="CF54" s="262" t="str">
        <f ca="true">+IF(OFFSET('Water Data'!$H$28,0,10*ROW('Water Data'!H48))="","",OFFSET('Water Data'!$H$28,0,10*ROW('Water Data'!H48)))</f>
        <v/>
      </c>
      <c r="CG54" s="262" t="str">
        <f ca="true">+IF(OFFSET('Water Data'!$H$29,0,10*ROW('Water Data'!H48))="","",OFFSET('Water Data'!$H$29,0,10*ROW('Water Data'!H48)))</f>
        <v/>
      </c>
      <c r="CH54" s="262" t="str">
        <f ca="true">+IF(OFFSET('Water Data'!$I$27,0,10*ROW('Water Data'!I48))="","",OFFSET('Water Data'!$I$27,0,10*ROW('Water Data'!I48)))</f>
        <v/>
      </c>
      <c r="CI54" s="262" t="str">
        <f ca="true">+IF(OFFSET('Water Data'!$I$28,0,10*ROW('Water Data'!I48))="","",OFFSET('Water Data'!$I$28,0,10*ROW('Water Data'!I48)))</f>
        <v/>
      </c>
      <c r="CJ54" s="262" t="str">
        <f ca="true">+IF(OFFSET('Water Data'!$I$29,0,10*ROW('Water Data'!I48))="","",OFFSET('Water Data'!$I$29,0,10*ROW('Water Data'!I48)))</f>
        <v/>
      </c>
      <c r="CK54" s="262" t="str">
        <f ca="true">+IF(OFFSET('Sanitation Data'!$D$28,0,10*ROW('Sanitation Data'!D48))="","",OFFSET('Sanitation Data'!$D$28,0,10*ROW('Sanitation Data'!D48)))</f>
        <v/>
      </c>
      <c r="CL54" s="262" t="str">
        <f ca="true">+IF(OFFSET('Sanitation Data'!$D$29,0,10*ROW('Sanitation Data'!D48))="","",OFFSET('Sanitation Data'!$D$29,0,10*ROW('Sanitation Data'!D48)))</f>
        <v/>
      </c>
      <c r="CM54" s="262" t="str">
        <f ca="true">+IF(OFFSET('Sanitation Data'!$D$30,0,10*ROW('Sanitation Data'!D48))="","",OFFSET('Sanitation Data'!$D$30,0,10*ROW('Sanitation Data'!D48)))</f>
        <v/>
      </c>
      <c r="CN54" s="262" t="str">
        <f ca="true">+IF(OFFSET('Sanitation Data'!$D$31,0,10*ROW('Sanitation Data'!D48))="","",OFFSET('Sanitation Data'!$D$31,0,10*ROW('Sanitation Data'!D48)))</f>
        <v/>
      </c>
      <c r="CO54" s="262" t="str">
        <f ca="true">+IF(OFFSET('Sanitation Data'!$D$32,0,10*ROW('Sanitation Data'!D48))="","",OFFSET('Sanitation Data'!$D$32,0,10*ROW('Sanitation Data'!D48)))</f>
        <v/>
      </c>
      <c r="CP54" s="262" t="str">
        <f ca="true">+IF(OFFSET('Sanitation Data'!$E$28,0,10*ROW('Sanitation Data'!E48))="","",OFFSET('Sanitation Data'!$E$28,0,10*ROW('Sanitation Data'!E48)))</f>
        <v/>
      </c>
      <c r="CQ54" s="262" t="str">
        <f ca="true">+IF(OFFSET('Sanitation Data'!$E$29,0,10*ROW('Sanitation Data'!E48))="","",OFFSET('Sanitation Data'!$E$29,0,10*ROW('Sanitation Data'!E48)))</f>
        <v/>
      </c>
      <c r="CR54" s="262" t="str">
        <f ca="true">+IF(OFFSET('Sanitation Data'!$E$30,0,10*ROW('Sanitation Data'!E48))="","",OFFSET('Sanitation Data'!$E$30,0,10*ROW('Sanitation Data'!E48)))</f>
        <v/>
      </c>
      <c r="CS54" s="262" t="str">
        <f ca="true">+IF(OFFSET('Sanitation Data'!$E$31,0,10*ROW('Sanitation Data'!E48))="","",OFFSET('Sanitation Data'!$E$31,0,10*ROW('Sanitation Data'!E48)))</f>
        <v/>
      </c>
      <c r="CT54" s="262" t="str">
        <f ca="true">+IF(OFFSET('Sanitation Data'!$E$32,0,10*ROW('Sanitation Data'!E48))="","",OFFSET('Sanitation Data'!$E$32,0,10*ROW('Sanitation Data'!E48)))</f>
        <v/>
      </c>
      <c r="CU54" s="262" t="str">
        <f ca="true">+IF(OFFSET('Sanitation Data'!$F$28,0,10*ROW('Sanitation Data'!F48))="","",OFFSET('Sanitation Data'!$F$28,0,10*ROW('Sanitation Data'!F48)))</f>
        <v/>
      </c>
      <c r="CV54" s="262" t="str">
        <f ca="true">+IF(OFFSET('Sanitation Data'!$F$29,0,10*ROW('Sanitation Data'!F48))="","",OFFSET('Sanitation Data'!$F$29,0,10*ROW('Sanitation Data'!F48)))</f>
        <v/>
      </c>
      <c r="CW54" s="262" t="str">
        <f ca="true">+IF(OFFSET('Sanitation Data'!$F$30,0,10*ROW('Sanitation Data'!F48))="","",OFFSET('Sanitation Data'!$F$30,0,10*ROW('Sanitation Data'!F48)))</f>
        <v/>
      </c>
      <c r="CX54" s="262" t="str">
        <f ca="true">+IF(OFFSET('Sanitation Data'!$F$31,0,10*ROW('Sanitation Data'!F48))="","",OFFSET('Sanitation Data'!$F$31,0,10*ROW('Sanitation Data'!F48)))</f>
        <v/>
      </c>
      <c r="CY54" s="262" t="str">
        <f ca="true">+IF(OFFSET('Sanitation Data'!$F$32,0,10*ROW('Sanitation Data'!F48))="","",OFFSET('Sanitation Data'!$F$32,0,10*ROW('Sanitation Data'!F48)))</f>
        <v/>
      </c>
      <c r="CZ54" s="262" t="str">
        <f ca="true">+IF(OFFSET('Sanitation Data'!$G$28,0,10*ROW('Sanitation Data'!G48))="","",OFFSET('Sanitation Data'!$G$28,0,10*ROW('Sanitation Data'!G48)))</f>
        <v/>
      </c>
      <c r="DA54" s="262" t="str">
        <f ca="true">+IF(OFFSET('Sanitation Data'!$G$29,0,10*ROW('Sanitation Data'!G48))="","",OFFSET('Sanitation Data'!$G$29,0,10*ROW('Sanitation Data'!G48)))</f>
        <v/>
      </c>
      <c r="DB54" s="262" t="str">
        <f ca="true">+IF(OFFSET('Sanitation Data'!$G$30,0,10*ROW('Sanitation Data'!G48))="","",OFFSET('Sanitation Data'!$G$30,0,10*ROW('Sanitation Data'!G48)))</f>
        <v/>
      </c>
      <c r="DC54" s="262" t="str">
        <f ca="true">+IF(OFFSET('Sanitation Data'!$G$31,0,10*ROW('Sanitation Data'!G48))="","",OFFSET('Sanitation Data'!$G$31,0,10*ROW('Sanitation Data'!G48)))</f>
        <v/>
      </c>
      <c r="DD54" s="262" t="str">
        <f ca="true">+IF(OFFSET('Sanitation Data'!$G$32,0,10*ROW('Sanitation Data'!G48))="","",OFFSET('Sanitation Data'!$G$32,0,10*ROW('Sanitation Data'!G48)))</f>
        <v/>
      </c>
      <c r="DE54" s="262" t="str">
        <f ca="true">+IF(OFFSET('Sanitation Data'!$H$28,0,10*ROW('Sanitation Data'!H48))="","",OFFSET('Sanitation Data'!$H$28,0,10*ROW('Sanitation Data'!H48)))</f>
        <v/>
      </c>
      <c r="DF54" s="262" t="str">
        <f ca="true">+IF(OFFSET('Sanitation Data'!$H$29,0,10*ROW('Sanitation Data'!H48))="","",OFFSET('Sanitation Data'!$H$29,0,10*ROW('Sanitation Data'!H48)))</f>
        <v/>
      </c>
      <c r="DG54" s="262" t="str">
        <f ca="true">+IF(OFFSET('Sanitation Data'!$H$30,0,10*ROW('Sanitation Data'!H48))="","",OFFSET('Sanitation Data'!$H$30,0,10*ROW('Sanitation Data'!H48)))</f>
        <v/>
      </c>
      <c r="DH54" s="262" t="str">
        <f ca="true">+IF(OFFSET('Sanitation Data'!$H$31,0,10*ROW('Sanitation Data'!H48))="","",OFFSET('Sanitation Data'!$H$31,0,10*ROW('Sanitation Data'!H48)))</f>
        <v/>
      </c>
      <c r="DI54" s="262" t="str">
        <f ca="true">+IF(OFFSET('Sanitation Data'!$H$32,0,10*ROW('Sanitation Data'!H48))="","",OFFSET('Sanitation Data'!$H$32,0,10*ROW('Sanitation Data'!H48)))</f>
        <v/>
      </c>
      <c r="DJ54" s="262" t="str">
        <f ca="true">+IF(OFFSET('Sanitation Data'!$I$28,0,10*ROW('Sanitation Data'!I48))="","",OFFSET('Sanitation Data'!$I$28,0,10*ROW('Sanitation Data'!I48)))</f>
        <v/>
      </c>
      <c r="DK54" s="262" t="str">
        <f ca="true">+IF(OFFSET('Sanitation Data'!$I$29,0,10*ROW('Sanitation Data'!I48))="","",OFFSET('Sanitation Data'!$I$29,0,10*ROW('Sanitation Data'!I48)))</f>
        <v/>
      </c>
      <c r="DL54" s="262" t="str">
        <f ca="true">+IF(OFFSET('Sanitation Data'!$I$30,0,10*ROW('Sanitation Data'!I48))="","",OFFSET('Sanitation Data'!$I$30,0,10*ROW('Sanitation Data'!I48)))</f>
        <v/>
      </c>
      <c r="DM54" s="262" t="str">
        <f ca="true">+IF(OFFSET('Sanitation Data'!$I$31,0,10*ROW('Sanitation Data'!I48))="","",OFFSET('Sanitation Data'!$I$31,0,10*ROW('Sanitation Data'!I48)))</f>
        <v/>
      </c>
      <c r="DN54" s="262" t="str">
        <f ca="true">+IF(OFFSET('Sanitation Data'!$I$32,0,10*ROW('Sanitation Data'!I48))="","",OFFSET('Sanitation Data'!$I$32,0,10*ROW('Sanitation Data'!I48)))</f>
        <v/>
      </c>
      <c r="DO54" s="262" t="str">
        <f ca="true">+IF(OFFSET('Hygiene Data'!$D$11,0,10*ROW('Hygiene Data'!D48))="","",OFFSET('Hygiene Data'!$D$11,0,10*ROW('Hygiene Data'!D48)))</f>
        <v/>
      </c>
      <c r="DP54" s="262" t="str">
        <f ca="true">+IF(OFFSET('Hygiene Data'!$D$12,0,10*ROW('Hygiene Data'!D48))="","",OFFSET('Hygiene Data'!$D$12,0,10*ROW('Hygiene Data'!D48)))</f>
        <v/>
      </c>
      <c r="DQ54" s="262" t="str">
        <f ca="true">+IF(OFFSET('Hygiene Data'!$D$13,0,10*ROW('Hygiene Data'!D48))="","",OFFSET('Hygiene Data'!$D$13,0,10*ROW('Hygiene Data'!D48)))</f>
        <v/>
      </c>
      <c r="DR54" s="262" t="str">
        <f ca="true">+IF(OFFSET('Hygiene Data'!$E$11,0,10*ROW('Hygiene Data'!E48))="","",OFFSET('Hygiene Data'!$E$11,0,10*ROW('Hygiene Data'!E48)))</f>
        <v/>
      </c>
      <c r="DS54" s="262" t="str">
        <f ca="true">+IF(OFFSET('Hygiene Data'!$E$12,0,10*ROW('Hygiene Data'!E48))="","",OFFSET('Hygiene Data'!$E$12,0,10*ROW('Hygiene Data'!E48)))</f>
        <v/>
      </c>
      <c r="DT54" s="262" t="str">
        <f ca="true">+IF(OFFSET('Hygiene Data'!$E$13,0,10*ROW('Hygiene Data'!E48))="","",OFFSET('Hygiene Data'!$E$13,0,10*ROW('Hygiene Data'!E48)))</f>
        <v/>
      </c>
      <c r="DU54" s="262" t="str">
        <f ca="true">+IF(OFFSET('Hygiene Data'!$F$11,0,10*ROW('Hygiene Data'!F48))="","",OFFSET('Hygiene Data'!$F$11,0,10*ROW('Hygiene Data'!F48)))</f>
        <v/>
      </c>
      <c r="DV54" s="262" t="str">
        <f ca="true">+IF(OFFSET('Hygiene Data'!$F$12,0,10*ROW('Hygiene Data'!F48))="","",OFFSET('Hygiene Data'!$F$12,0,10*ROW('Hygiene Data'!F48)))</f>
        <v/>
      </c>
      <c r="DW54" s="262" t="str">
        <f ca="true">+IF(OFFSET('Hygiene Data'!$F$13,0,10*ROW('Hygiene Data'!F48))="","",OFFSET('Hygiene Data'!$F$13,0,10*ROW('Hygiene Data'!F48)))</f>
        <v/>
      </c>
      <c r="DX54" s="262" t="str">
        <f ca="true">+IF(OFFSET('Hygiene Data'!$G$11,0,10*ROW('Hygiene Data'!G48))="","",OFFSET('Hygiene Data'!$G$11,0,10*ROW('Hygiene Data'!G48)))</f>
        <v/>
      </c>
      <c r="DY54" s="262" t="str">
        <f ca="true">+IF(OFFSET('Hygiene Data'!$G$12,0,10*ROW('Hygiene Data'!G48))="","",OFFSET('Hygiene Data'!$G$12,0,10*ROW('Hygiene Data'!G48)))</f>
        <v/>
      </c>
      <c r="DZ54" s="262" t="str">
        <f ca="true">+IF(OFFSET('Hygiene Data'!$G$13,0,10*ROW('Hygiene Data'!G48))="","",OFFSET('Hygiene Data'!$G$13,0,10*ROW('Hygiene Data'!G48)))</f>
        <v/>
      </c>
      <c r="EA54" s="262" t="str">
        <f ca="true">+IF(OFFSET('Hygiene Data'!$H$11,0,10*ROW('Hygiene Data'!H48))="","",OFFSET('Hygiene Data'!$H$11,0,10*ROW('Hygiene Data'!H48)))</f>
        <v/>
      </c>
      <c r="EB54" s="262" t="str">
        <f ca="true">+IF(OFFSET('Hygiene Data'!$H$12,0,10*ROW('Hygiene Data'!H48))="","",OFFSET('Hygiene Data'!$H$12,0,10*ROW('Hygiene Data'!H48)))</f>
        <v/>
      </c>
      <c r="EC54" s="262" t="str">
        <f ca="true">+IF(OFFSET('Hygiene Data'!$H$13,0,10*ROW('Hygiene Data'!H48))="","",OFFSET('Hygiene Data'!$H$13,0,10*ROW('Hygiene Data'!H48)))</f>
        <v/>
      </c>
      <c r="ED54" s="262" t="str">
        <f ca="true">+IF(OFFSET('Hygiene Data'!$I$11,0,10*ROW('Hygiene Data'!I48))="","",OFFSET('Hygiene Data'!$I$11,0,10*ROW('Hygiene Data'!I48)))</f>
        <v/>
      </c>
      <c r="EE54" s="262" t="str">
        <f ca="true">+IF(OFFSET('Hygiene Data'!$I$12,0,10*ROW('Hygiene Data'!I48))="","",OFFSET('Hygiene Data'!$I$12,0,10*ROW('Hygiene Data'!I48)))</f>
        <v/>
      </c>
      <c r="EF54" s="262"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18"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2"/>
      <c r="BS55" s="262" t="str">
        <f ca="true">+IF(OFFSET('Water Data'!$D$27,0,10*ROW('Water Data'!D49))="","",OFFSET('Water Data'!$D$27,0,10*ROW('Water Data'!D49)))</f>
        <v/>
      </c>
      <c r="BT55" s="262" t="str">
        <f ca="true">+IF(OFFSET('Water Data'!$D$28,0,10*ROW('Water Data'!D49))="","",OFFSET('Water Data'!$D$28,0,10*ROW('Water Data'!D49)))</f>
        <v/>
      </c>
      <c r="BU55" s="262" t="str">
        <f ca="true">+IF(OFFSET('Water Data'!$D$29,0,10*ROW('Water Data'!D49))="","",OFFSET('Water Data'!$D$29,0,10*ROW('Water Data'!D49)))</f>
        <v/>
      </c>
      <c r="BV55" s="262" t="str">
        <f ca="true">+IF(OFFSET('Water Data'!$E$27,0,10*ROW('Water Data'!E49))="","",OFFSET('Water Data'!$E$27,0,10*ROW('Water Data'!E49)))</f>
        <v/>
      </c>
      <c r="BW55" s="262" t="str">
        <f ca="true">+IF(OFFSET('Water Data'!$E$28,0,10*ROW('Water Data'!E49))="","",OFFSET('Water Data'!$E$28,0,10*ROW('Water Data'!E49)))</f>
        <v/>
      </c>
      <c r="BX55" s="262" t="str">
        <f ca="true">+IF(OFFSET('Water Data'!$E$29,0,10*ROW('Water Data'!E49))="","",OFFSET('Water Data'!$E$29,0,10*ROW('Water Data'!E49)))</f>
        <v/>
      </c>
      <c r="BY55" s="262" t="str">
        <f ca="true">+IF(OFFSET('Water Data'!$F$27,0,10*ROW('Water Data'!F49))="","",OFFSET('Water Data'!$F$27,0,10*ROW('Water Data'!F49)))</f>
        <v/>
      </c>
      <c r="BZ55" s="262" t="str">
        <f ca="true">+IF(OFFSET('Water Data'!$F$28,0,10*ROW('Water Data'!F49))="","",OFFSET('Water Data'!$F$28,0,10*ROW('Water Data'!F49)))</f>
        <v/>
      </c>
      <c r="CA55" s="262" t="str">
        <f ca="true">+IF(OFFSET('Water Data'!$F$29,0,10*ROW('Water Data'!F49))="","",OFFSET('Water Data'!$F$29,0,10*ROW('Water Data'!F49)))</f>
        <v/>
      </c>
      <c r="CB55" s="262" t="str">
        <f ca="true">+IF(OFFSET('Water Data'!$G$27,0,10*ROW('Water Data'!G49))="","",OFFSET('Water Data'!$G$27,0,10*ROW('Water Data'!G49)))</f>
        <v/>
      </c>
      <c r="CC55" s="262" t="str">
        <f ca="true">+IF(OFFSET('Water Data'!$G$28,0,10*ROW('Water Data'!G49))="","",OFFSET('Water Data'!$G$28,0,10*ROW('Water Data'!G49)))</f>
        <v/>
      </c>
      <c r="CD55" s="262" t="str">
        <f ca="true">+IF(OFFSET('Water Data'!$G$29,0,10*ROW('Water Data'!G49))="","",OFFSET('Water Data'!$G$29,0,10*ROW('Water Data'!G49)))</f>
        <v/>
      </c>
      <c r="CE55" s="262" t="str">
        <f ca="true">+IF(OFFSET('Water Data'!$H$27,0,10*ROW('Water Data'!H49))="","",OFFSET('Water Data'!$H$27,0,10*ROW('Water Data'!H49)))</f>
        <v/>
      </c>
      <c r="CF55" s="262" t="str">
        <f ca="true">+IF(OFFSET('Water Data'!$H$28,0,10*ROW('Water Data'!H49))="","",OFFSET('Water Data'!$H$28,0,10*ROW('Water Data'!H49)))</f>
        <v/>
      </c>
      <c r="CG55" s="262" t="str">
        <f ca="true">+IF(OFFSET('Water Data'!$H$29,0,10*ROW('Water Data'!H49))="","",OFFSET('Water Data'!$H$29,0,10*ROW('Water Data'!H49)))</f>
        <v/>
      </c>
      <c r="CH55" s="262" t="str">
        <f ca="true">+IF(OFFSET('Water Data'!$I$27,0,10*ROW('Water Data'!I49))="","",OFFSET('Water Data'!$I$27,0,10*ROW('Water Data'!I49)))</f>
        <v/>
      </c>
      <c r="CI55" s="262" t="str">
        <f ca="true">+IF(OFFSET('Water Data'!$I$28,0,10*ROW('Water Data'!I49))="","",OFFSET('Water Data'!$I$28,0,10*ROW('Water Data'!I49)))</f>
        <v/>
      </c>
      <c r="CJ55" s="262" t="str">
        <f ca="true">+IF(OFFSET('Water Data'!$I$29,0,10*ROW('Water Data'!I49))="","",OFFSET('Water Data'!$I$29,0,10*ROW('Water Data'!I49)))</f>
        <v/>
      </c>
      <c r="CK55" s="262" t="str">
        <f ca="true">+IF(OFFSET('Sanitation Data'!$D$28,0,10*ROW('Sanitation Data'!D49))="","",OFFSET('Sanitation Data'!$D$28,0,10*ROW('Sanitation Data'!D49)))</f>
        <v/>
      </c>
      <c r="CL55" s="262" t="str">
        <f ca="true">+IF(OFFSET('Sanitation Data'!$D$29,0,10*ROW('Sanitation Data'!D49))="","",OFFSET('Sanitation Data'!$D$29,0,10*ROW('Sanitation Data'!D49)))</f>
        <v/>
      </c>
      <c r="CM55" s="262" t="str">
        <f ca="true">+IF(OFFSET('Sanitation Data'!$D$30,0,10*ROW('Sanitation Data'!D49))="","",OFFSET('Sanitation Data'!$D$30,0,10*ROW('Sanitation Data'!D49)))</f>
        <v/>
      </c>
      <c r="CN55" s="262" t="str">
        <f ca="true">+IF(OFFSET('Sanitation Data'!$D$31,0,10*ROW('Sanitation Data'!D49))="","",OFFSET('Sanitation Data'!$D$31,0,10*ROW('Sanitation Data'!D49)))</f>
        <v/>
      </c>
      <c r="CO55" s="262" t="str">
        <f ca="true">+IF(OFFSET('Sanitation Data'!$D$32,0,10*ROW('Sanitation Data'!D49))="","",OFFSET('Sanitation Data'!$D$32,0,10*ROW('Sanitation Data'!D49)))</f>
        <v/>
      </c>
      <c r="CP55" s="262" t="str">
        <f ca="true">+IF(OFFSET('Sanitation Data'!$E$28,0,10*ROW('Sanitation Data'!E49))="","",OFFSET('Sanitation Data'!$E$28,0,10*ROW('Sanitation Data'!E49)))</f>
        <v/>
      </c>
      <c r="CQ55" s="262" t="str">
        <f ca="true">+IF(OFFSET('Sanitation Data'!$E$29,0,10*ROW('Sanitation Data'!E49))="","",OFFSET('Sanitation Data'!$E$29,0,10*ROW('Sanitation Data'!E49)))</f>
        <v/>
      </c>
      <c r="CR55" s="262" t="str">
        <f ca="true">+IF(OFFSET('Sanitation Data'!$E$30,0,10*ROW('Sanitation Data'!E49))="","",OFFSET('Sanitation Data'!$E$30,0,10*ROW('Sanitation Data'!E49)))</f>
        <v/>
      </c>
      <c r="CS55" s="262" t="str">
        <f ca="true">+IF(OFFSET('Sanitation Data'!$E$31,0,10*ROW('Sanitation Data'!E49))="","",OFFSET('Sanitation Data'!$E$31,0,10*ROW('Sanitation Data'!E49)))</f>
        <v/>
      </c>
      <c r="CT55" s="262" t="str">
        <f ca="true">+IF(OFFSET('Sanitation Data'!$E$32,0,10*ROW('Sanitation Data'!E49))="","",OFFSET('Sanitation Data'!$E$32,0,10*ROW('Sanitation Data'!E49)))</f>
        <v/>
      </c>
      <c r="CU55" s="262" t="str">
        <f ca="true">+IF(OFFSET('Sanitation Data'!$F$28,0,10*ROW('Sanitation Data'!F49))="","",OFFSET('Sanitation Data'!$F$28,0,10*ROW('Sanitation Data'!F49)))</f>
        <v/>
      </c>
      <c r="CV55" s="262" t="str">
        <f ca="true">+IF(OFFSET('Sanitation Data'!$F$29,0,10*ROW('Sanitation Data'!F49))="","",OFFSET('Sanitation Data'!$F$29,0,10*ROW('Sanitation Data'!F49)))</f>
        <v/>
      </c>
      <c r="CW55" s="262" t="str">
        <f ca="true">+IF(OFFSET('Sanitation Data'!$F$30,0,10*ROW('Sanitation Data'!F49))="","",OFFSET('Sanitation Data'!$F$30,0,10*ROW('Sanitation Data'!F49)))</f>
        <v/>
      </c>
      <c r="CX55" s="262" t="str">
        <f ca="true">+IF(OFFSET('Sanitation Data'!$F$31,0,10*ROW('Sanitation Data'!F49))="","",OFFSET('Sanitation Data'!$F$31,0,10*ROW('Sanitation Data'!F49)))</f>
        <v/>
      </c>
      <c r="CY55" s="262" t="str">
        <f ca="true">+IF(OFFSET('Sanitation Data'!$F$32,0,10*ROW('Sanitation Data'!F49))="","",OFFSET('Sanitation Data'!$F$32,0,10*ROW('Sanitation Data'!F49)))</f>
        <v/>
      </c>
      <c r="CZ55" s="262" t="str">
        <f ca="true">+IF(OFFSET('Sanitation Data'!$G$28,0,10*ROW('Sanitation Data'!G49))="","",OFFSET('Sanitation Data'!$G$28,0,10*ROW('Sanitation Data'!G49)))</f>
        <v/>
      </c>
      <c r="DA55" s="262" t="str">
        <f ca="true">+IF(OFFSET('Sanitation Data'!$G$29,0,10*ROW('Sanitation Data'!G49))="","",OFFSET('Sanitation Data'!$G$29,0,10*ROW('Sanitation Data'!G49)))</f>
        <v/>
      </c>
      <c r="DB55" s="262" t="str">
        <f ca="true">+IF(OFFSET('Sanitation Data'!$G$30,0,10*ROW('Sanitation Data'!G49))="","",OFFSET('Sanitation Data'!$G$30,0,10*ROW('Sanitation Data'!G49)))</f>
        <v/>
      </c>
      <c r="DC55" s="262" t="str">
        <f ca="true">+IF(OFFSET('Sanitation Data'!$G$31,0,10*ROW('Sanitation Data'!G49))="","",OFFSET('Sanitation Data'!$G$31,0,10*ROW('Sanitation Data'!G49)))</f>
        <v/>
      </c>
      <c r="DD55" s="262" t="str">
        <f ca="true">+IF(OFFSET('Sanitation Data'!$G$32,0,10*ROW('Sanitation Data'!G49))="","",OFFSET('Sanitation Data'!$G$32,0,10*ROW('Sanitation Data'!G49)))</f>
        <v/>
      </c>
      <c r="DE55" s="262" t="str">
        <f ca="true">+IF(OFFSET('Sanitation Data'!$H$28,0,10*ROW('Sanitation Data'!H49))="","",OFFSET('Sanitation Data'!$H$28,0,10*ROW('Sanitation Data'!H49)))</f>
        <v/>
      </c>
      <c r="DF55" s="262" t="str">
        <f ca="true">+IF(OFFSET('Sanitation Data'!$H$29,0,10*ROW('Sanitation Data'!H49))="","",OFFSET('Sanitation Data'!$H$29,0,10*ROW('Sanitation Data'!H49)))</f>
        <v/>
      </c>
      <c r="DG55" s="262" t="str">
        <f ca="true">+IF(OFFSET('Sanitation Data'!$H$30,0,10*ROW('Sanitation Data'!H49))="","",OFFSET('Sanitation Data'!$H$30,0,10*ROW('Sanitation Data'!H49)))</f>
        <v/>
      </c>
      <c r="DH55" s="262" t="str">
        <f ca="true">+IF(OFFSET('Sanitation Data'!$H$31,0,10*ROW('Sanitation Data'!H49))="","",OFFSET('Sanitation Data'!$H$31,0,10*ROW('Sanitation Data'!H49)))</f>
        <v/>
      </c>
      <c r="DI55" s="262" t="str">
        <f ca="true">+IF(OFFSET('Sanitation Data'!$H$32,0,10*ROW('Sanitation Data'!H49))="","",OFFSET('Sanitation Data'!$H$32,0,10*ROW('Sanitation Data'!H49)))</f>
        <v/>
      </c>
      <c r="DJ55" s="262" t="str">
        <f ca="true">+IF(OFFSET('Sanitation Data'!$I$28,0,10*ROW('Sanitation Data'!I49))="","",OFFSET('Sanitation Data'!$I$28,0,10*ROW('Sanitation Data'!I49)))</f>
        <v/>
      </c>
      <c r="DK55" s="262" t="str">
        <f ca="true">+IF(OFFSET('Sanitation Data'!$I$29,0,10*ROW('Sanitation Data'!I49))="","",OFFSET('Sanitation Data'!$I$29,0,10*ROW('Sanitation Data'!I49)))</f>
        <v/>
      </c>
      <c r="DL55" s="262" t="str">
        <f ca="true">+IF(OFFSET('Sanitation Data'!$I$30,0,10*ROW('Sanitation Data'!I49))="","",OFFSET('Sanitation Data'!$I$30,0,10*ROW('Sanitation Data'!I49)))</f>
        <v/>
      </c>
      <c r="DM55" s="262" t="str">
        <f ca="true">+IF(OFFSET('Sanitation Data'!$I$31,0,10*ROW('Sanitation Data'!I49))="","",OFFSET('Sanitation Data'!$I$31,0,10*ROW('Sanitation Data'!I49)))</f>
        <v/>
      </c>
      <c r="DN55" s="262" t="str">
        <f ca="true">+IF(OFFSET('Sanitation Data'!$I$32,0,10*ROW('Sanitation Data'!I49))="","",OFFSET('Sanitation Data'!$I$32,0,10*ROW('Sanitation Data'!I49)))</f>
        <v/>
      </c>
      <c r="DO55" s="262" t="str">
        <f ca="true">+IF(OFFSET('Hygiene Data'!$D$11,0,10*ROW('Hygiene Data'!D49))="","",OFFSET('Hygiene Data'!$D$11,0,10*ROW('Hygiene Data'!D49)))</f>
        <v/>
      </c>
      <c r="DP55" s="262" t="str">
        <f ca="true">+IF(OFFSET('Hygiene Data'!$D$12,0,10*ROW('Hygiene Data'!D49))="","",OFFSET('Hygiene Data'!$D$12,0,10*ROW('Hygiene Data'!D49)))</f>
        <v/>
      </c>
      <c r="DQ55" s="262" t="str">
        <f ca="true">+IF(OFFSET('Hygiene Data'!$D$13,0,10*ROW('Hygiene Data'!D49))="","",OFFSET('Hygiene Data'!$D$13,0,10*ROW('Hygiene Data'!D49)))</f>
        <v/>
      </c>
      <c r="DR55" s="262" t="str">
        <f ca="true">+IF(OFFSET('Hygiene Data'!$E$11,0,10*ROW('Hygiene Data'!E49))="","",OFFSET('Hygiene Data'!$E$11,0,10*ROW('Hygiene Data'!E49)))</f>
        <v/>
      </c>
      <c r="DS55" s="262" t="str">
        <f ca="true">+IF(OFFSET('Hygiene Data'!$E$12,0,10*ROW('Hygiene Data'!E49))="","",OFFSET('Hygiene Data'!$E$12,0,10*ROW('Hygiene Data'!E49)))</f>
        <v/>
      </c>
      <c r="DT55" s="262" t="str">
        <f ca="true">+IF(OFFSET('Hygiene Data'!$E$13,0,10*ROW('Hygiene Data'!E49))="","",OFFSET('Hygiene Data'!$E$13,0,10*ROW('Hygiene Data'!E49)))</f>
        <v/>
      </c>
      <c r="DU55" s="262" t="str">
        <f ca="true">+IF(OFFSET('Hygiene Data'!$F$11,0,10*ROW('Hygiene Data'!F49))="","",OFFSET('Hygiene Data'!$F$11,0,10*ROW('Hygiene Data'!F49)))</f>
        <v/>
      </c>
      <c r="DV55" s="262" t="str">
        <f ca="true">+IF(OFFSET('Hygiene Data'!$F$12,0,10*ROW('Hygiene Data'!F49))="","",OFFSET('Hygiene Data'!$F$12,0,10*ROW('Hygiene Data'!F49)))</f>
        <v/>
      </c>
      <c r="DW55" s="262" t="str">
        <f ca="true">+IF(OFFSET('Hygiene Data'!$F$13,0,10*ROW('Hygiene Data'!F49))="","",OFFSET('Hygiene Data'!$F$13,0,10*ROW('Hygiene Data'!F49)))</f>
        <v/>
      </c>
      <c r="DX55" s="262" t="str">
        <f ca="true">+IF(OFFSET('Hygiene Data'!$G$11,0,10*ROW('Hygiene Data'!G49))="","",OFFSET('Hygiene Data'!$G$11,0,10*ROW('Hygiene Data'!G49)))</f>
        <v/>
      </c>
      <c r="DY55" s="262" t="str">
        <f ca="true">+IF(OFFSET('Hygiene Data'!$G$12,0,10*ROW('Hygiene Data'!G49))="","",OFFSET('Hygiene Data'!$G$12,0,10*ROW('Hygiene Data'!G49)))</f>
        <v/>
      </c>
      <c r="DZ55" s="262" t="str">
        <f ca="true">+IF(OFFSET('Hygiene Data'!$G$13,0,10*ROW('Hygiene Data'!G49))="","",OFFSET('Hygiene Data'!$G$13,0,10*ROW('Hygiene Data'!G49)))</f>
        <v/>
      </c>
      <c r="EA55" s="262" t="str">
        <f ca="true">+IF(OFFSET('Hygiene Data'!$H$11,0,10*ROW('Hygiene Data'!H49))="","",OFFSET('Hygiene Data'!$H$11,0,10*ROW('Hygiene Data'!H49)))</f>
        <v/>
      </c>
      <c r="EB55" s="262" t="str">
        <f ca="true">+IF(OFFSET('Hygiene Data'!$H$12,0,10*ROW('Hygiene Data'!H49))="","",OFFSET('Hygiene Data'!$H$12,0,10*ROW('Hygiene Data'!H49)))</f>
        <v/>
      </c>
      <c r="EC55" s="262" t="str">
        <f ca="true">+IF(OFFSET('Hygiene Data'!$H$13,0,10*ROW('Hygiene Data'!H49))="","",OFFSET('Hygiene Data'!$H$13,0,10*ROW('Hygiene Data'!H49)))</f>
        <v/>
      </c>
      <c r="ED55" s="262" t="str">
        <f ca="true">+IF(OFFSET('Hygiene Data'!$I$11,0,10*ROW('Hygiene Data'!I49))="","",OFFSET('Hygiene Data'!$I$11,0,10*ROW('Hygiene Data'!I49)))</f>
        <v/>
      </c>
      <c r="EE55" s="262" t="str">
        <f ca="true">+IF(OFFSET('Hygiene Data'!$I$12,0,10*ROW('Hygiene Data'!I49))="","",OFFSET('Hygiene Data'!$I$12,0,10*ROW('Hygiene Data'!I49)))</f>
        <v/>
      </c>
      <c r="EF55" s="262"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18"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2"/>
      <c r="BS56" s="262" t="str">
        <f ca="true">+IF(OFFSET('Water Data'!$D$27,0,10*ROW('Water Data'!D50))="","",OFFSET('Water Data'!$D$27,0,10*ROW('Water Data'!D50)))</f>
        <v/>
      </c>
      <c r="BT56" s="262" t="str">
        <f ca="true">+IF(OFFSET('Water Data'!$D$28,0,10*ROW('Water Data'!D50))="","",OFFSET('Water Data'!$D$28,0,10*ROW('Water Data'!D50)))</f>
        <v/>
      </c>
      <c r="BU56" s="262" t="str">
        <f ca="true">+IF(OFFSET('Water Data'!$D$29,0,10*ROW('Water Data'!D50))="","",OFFSET('Water Data'!$D$29,0,10*ROW('Water Data'!D50)))</f>
        <v/>
      </c>
      <c r="BV56" s="262" t="str">
        <f ca="true">+IF(OFFSET('Water Data'!$E$27,0,10*ROW('Water Data'!E50))="","",OFFSET('Water Data'!$E$27,0,10*ROW('Water Data'!E50)))</f>
        <v/>
      </c>
      <c r="BW56" s="262" t="str">
        <f ca="true">+IF(OFFSET('Water Data'!$E$28,0,10*ROW('Water Data'!E50))="","",OFFSET('Water Data'!$E$28,0,10*ROW('Water Data'!E50)))</f>
        <v/>
      </c>
      <c r="BX56" s="262" t="str">
        <f ca="true">+IF(OFFSET('Water Data'!$E$29,0,10*ROW('Water Data'!E50))="","",OFFSET('Water Data'!$E$29,0,10*ROW('Water Data'!E50)))</f>
        <v/>
      </c>
      <c r="BY56" s="262" t="str">
        <f ca="true">+IF(OFFSET('Water Data'!$F$27,0,10*ROW('Water Data'!F50))="","",OFFSET('Water Data'!$F$27,0,10*ROW('Water Data'!F50)))</f>
        <v/>
      </c>
      <c r="BZ56" s="262" t="str">
        <f ca="true">+IF(OFFSET('Water Data'!$F$28,0,10*ROW('Water Data'!F50))="","",OFFSET('Water Data'!$F$28,0,10*ROW('Water Data'!F50)))</f>
        <v/>
      </c>
      <c r="CA56" s="262" t="str">
        <f ca="true">+IF(OFFSET('Water Data'!$F$29,0,10*ROW('Water Data'!F50))="","",OFFSET('Water Data'!$F$29,0,10*ROW('Water Data'!F50)))</f>
        <v/>
      </c>
      <c r="CB56" s="262" t="str">
        <f ca="true">+IF(OFFSET('Water Data'!$G$27,0,10*ROW('Water Data'!G50))="","",OFFSET('Water Data'!$G$27,0,10*ROW('Water Data'!G50)))</f>
        <v/>
      </c>
      <c r="CC56" s="262" t="str">
        <f ca="true">+IF(OFFSET('Water Data'!$G$28,0,10*ROW('Water Data'!G50))="","",OFFSET('Water Data'!$G$28,0,10*ROW('Water Data'!G50)))</f>
        <v/>
      </c>
      <c r="CD56" s="262" t="str">
        <f ca="true">+IF(OFFSET('Water Data'!$G$29,0,10*ROW('Water Data'!G50))="","",OFFSET('Water Data'!$G$29,0,10*ROW('Water Data'!G50)))</f>
        <v/>
      </c>
      <c r="CE56" s="262" t="str">
        <f ca="true">+IF(OFFSET('Water Data'!$H$27,0,10*ROW('Water Data'!H50))="","",OFFSET('Water Data'!$H$27,0,10*ROW('Water Data'!H50)))</f>
        <v/>
      </c>
      <c r="CF56" s="262" t="str">
        <f ca="true">+IF(OFFSET('Water Data'!$H$28,0,10*ROW('Water Data'!H50))="","",OFFSET('Water Data'!$H$28,0,10*ROW('Water Data'!H50)))</f>
        <v/>
      </c>
      <c r="CG56" s="262" t="str">
        <f ca="true">+IF(OFFSET('Water Data'!$H$29,0,10*ROW('Water Data'!H50))="","",OFFSET('Water Data'!$H$29,0,10*ROW('Water Data'!H50)))</f>
        <v/>
      </c>
      <c r="CH56" s="262" t="str">
        <f ca="true">+IF(OFFSET('Water Data'!$I$27,0,10*ROW('Water Data'!I50))="","",OFFSET('Water Data'!$I$27,0,10*ROW('Water Data'!I50)))</f>
        <v/>
      </c>
      <c r="CI56" s="262" t="str">
        <f ca="true">+IF(OFFSET('Water Data'!$I$28,0,10*ROW('Water Data'!I50))="","",OFFSET('Water Data'!$I$28,0,10*ROW('Water Data'!I50)))</f>
        <v/>
      </c>
      <c r="CJ56" s="262" t="str">
        <f ca="true">+IF(OFFSET('Water Data'!$I$29,0,10*ROW('Water Data'!I50))="","",OFFSET('Water Data'!$I$29,0,10*ROW('Water Data'!I50)))</f>
        <v/>
      </c>
      <c r="CK56" s="262" t="str">
        <f ca="true">+IF(OFFSET('Sanitation Data'!$D$28,0,10*ROW('Sanitation Data'!D50))="","",OFFSET('Sanitation Data'!$D$28,0,10*ROW('Sanitation Data'!D50)))</f>
        <v/>
      </c>
      <c r="CL56" s="262" t="str">
        <f ca="true">+IF(OFFSET('Sanitation Data'!$D$29,0,10*ROW('Sanitation Data'!D50))="","",OFFSET('Sanitation Data'!$D$29,0,10*ROW('Sanitation Data'!D50)))</f>
        <v/>
      </c>
      <c r="CM56" s="262" t="str">
        <f ca="true">+IF(OFFSET('Sanitation Data'!$D$30,0,10*ROW('Sanitation Data'!D50))="","",OFFSET('Sanitation Data'!$D$30,0,10*ROW('Sanitation Data'!D50)))</f>
        <v/>
      </c>
      <c r="CN56" s="262" t="str">
        <f ca="true">+IF(OFFSET('Sanitation Data'!$D$31,0,10*ROW('Sanitation Data'!D50))="","",OFFSET('Sanitation Data'!$D$31,0,10*ROW('Sanitation Data'!D50)))</f>
        <v/>
      </c>
      <c r="CO56" s="262" t="str">
        <f ca="true">+IF(OFFSET('Sanitation Data'!$D$32,0,10*ROW('Sanitation Data'!D50))="","",OFFSET('Sanitation Data'!$D$32,0,10*ROW('Sanitation Data'!D50)))</f>
        <v/>
      </c>
      <c r="CP56" s="262" t="str">
        <f ca="true">+IF(OFFSET('Sanitation Data'!$E$28,0,10*ROW('Sanitation Data'!E50))="","",OFFSET('Sanitation Data'!$E$28,0,10*ROW('Sanitation Data'!E50)))</f>
        <v/>
      </c>
      <c r="CQ56" s="262" t="str">
        <f ca="true">+IF(OFFSET('Sanitation Data'!$E$29,0,10*ROW('Sanitation Data'!E50))="","",OFFSET('Sanitation Data'!$E$29,0,10*ROW('Sanitation Data'!E50)))</f>
        <v/>
      </c>
      <c r="CR56" s="262" t="str">
        <f ca="true">+IF(OFFSET('Sanitation Data'!$E$30,0,10*ROW('Sanitation Data'!E50))="","",OFFSET('Sanitation Data'!$E$30,0,10*ROW('Sanitation Data'!E50)))</f>
        <v/>
      </c>
      <c r="CS56" s="262" t="str">
        <f ca="true">+IF(OFFSET('Sanitation Data'!$E$31,0,10*ROW('Sanitation Data'!E50))="","",OFFSET('Sanitation Data'!$E$31,0,10*ROW('Sanitation Data'!E50)))</f>
        <v/>
      </c>
      <c r="CT56" s="262" t="str">
        <f ca="true">+IF(OFFSET('Sanitation Data'!$E$32,0,10*ROW('Sanitation Data'!E50))="","",OFFSET('Sanitation Data'!$E$32,0,10*ROW('Sanitation Data'!E50)))</f>
        <v/>
      </c>
      <c r="CU56" s="262" t="str">
        <f ca="true">+IF(OFFSET('Sanitation Data'!$F$28,0,10*ROW('Sanitation Data'!F50))="","",OFFSET('Sanitation Data'!$F$28,0,10*ROW('Sanitation Data'!F50)))</f>
        <v/>
      </c>
      <c r="CV56" s="262" t="str">
        <f ca="true">+IF(OFFSET('Sanitation Data'!$F$29,0,10*ROW('Sanitation Data'!F50))="","",OFFSET('Sanitation Data'!$F$29,0,10*ROW('Sanitation Data'!F50)))</f>
        <v/>
      </c>
      <c r="CW56" s="262" t="str">
        <f ca="true">+IF(OFFSET('Sanitation Data'!$F$30,0,10*ROW('Sanitation Data'!F50))="","",OFFSET('Sanitation Data'!$F$30,0,10*ROW('Sanitation Data'!F50)))</f>
        <v/>
      </c>
      <c r="CX56" s="262" t="str">
        <f ca="true">+IF(OFFSET('Sanitation Data'!$F$31,0,10*ROW('Sanitation Data'!F50))="","",OFFSET('Sanitation Data'!$F$31,0,10*ROW('Sanitation Data'!F50)))</f>
        <v/>
      </c>
      <c r="CY56" s="262" t="str">
        <f ca="true">+IF(OFFSET('Sanitation Data'!$F$32,0,10*ROW('Sanitation Data'!F50))="","",OFFSET('Sanitation Data'!$F$32,0,10*ROW('Sanitation Data'!F50)))</f>
        <v/>
      </c>
      <c r="CZ56" s="262" t="str">
        <f ca="true">+IF(OFFSET('Sanitation Data'!$G$28,0,10*ROW('Sanitation Data'!G50))="","",OFFSET('Sanitation Data'!$G$28,0,10*ROW('Sanitation Data'!G50)))</f>
        <v/>
      </c>
      <c r="DA56" s="262" t="str">
        <f ca="true">+IF(OFFSET('Sanitation Data'!$G$29,0,10*ROW('Sanitation Data'!G50))="","",OFFSET('Sanitation Data'!$G$29,0,10*ROW('Sanitation Data'!G50)))</f>
        <v/>
      </c>
      <c r="DB56" s="262" t="str">
        <f ca="true">+IF(OFFSET('Sanitation Data'!$G$30,0,10*ROW('Sanitation Data'!G50))="","",OFFSET('Sanitation Data'!$G$30,0,10*ROW('Sanitation Data'!G50)))</f>
        <v/>
      </c>
      <c r="DC56" s="262" t="str">
        <f ca="true">+IF(OFFSET('Sanitation Data'!$G$31,0,10*ROW('Sanitation Data'!G50))="","",OFFSET('Sanitation Data'!$G$31,0,10*ROW('Sanitation Data'!G50)))</f>
        <v/>
      </c>
      <c r="DD56" s="262" t="str">
        <f ca="true">+IF(OFFSET('Sanitation Data'!$G$32,0,10*ROW('Sanitation Data'!G50))="","",OFFSET('Sanitation Data'!$G$32,0,10*ROW('Sanitation Data'!G50)))</f>
        <v/>
      </c>
      <c r="DE56" s="262" t="str">
        <f ca="true">+IF(OFFSET('Sanitation Data'!$H$28,0,10*ROW('Sanitation Data'!H50))="","",OFFSET('Sanitation Data'!$H$28,0,10*ROW('Sanitation Data'!H50)))</f>
        <v/>
      </c>
      <c r="DF56" s="262" t="str">
        <f ca="true">+IF(OFFSET('Sanitation Data'!$H$29,0,10*ROW('Sanitation Data'!H50))="","",OFFSET('Sanitation Data'!$H$29,0,10*ROW('Sanitation Data'!H50)))</f>
        <v/>
      </c>
      <c r="DG56" s="262" t="str">
        <f ca="true">+IF(OFFSET('Sanitation Data'!$H$30,0,10*ROW('Sanitation Data'!H50))="","",OFFSET('Sanitation Data'!$H$30,0,10*ROW('Sanitation Data'!H50)))</f>
        <v/>
      </c>
      <c r="DH56" s="262" t="str">
        <f ca="true">+IF(OFFSET('Sanitation Data'!$H$31,0,10*ROW('Sanitation Data'!H50))="","",OFFSET('Sanitation Data'!$H$31,0,10*ROW('Sanitation Data'!H50)))</f>
        <v/>
      </c>
      <c r="DI56" s="262" t="str">
        <f ca="true">+IF(OFFSET('Sanitation Data'!$H$32,0,10*ROW('Sanitation Data'!H50))="","",OFFSET('Sanitation Data'!$H$32,0,10*ROW('Sanitation Data'!H50)))</f>
        <v/>
      </c>
      <c r="DJ56" s="262" t="str">
        <f ca="true">+IF(OFFSET('Sanitation Data'!$I$28,0,10*ROW('Sanitation Data'!I50))="","",OFFSET('Sanitation Data'!$I$28,0,10*ROW('Sanitation Data'!I50)))</f>
        <v/>
      </c>
      <c r="DK56" s="262" t="str">
        <f ca="true">+IF(OFFSET('Sanitation Data'!$I$29,0,10*ROW('Sanitation Data'!I50))="","",OFFSET('Sanitation Data'!$I$29,0,10*ROW('Sanitation Data'!I50)))</f>
        <v/>
      </c>
      <c r="DL56" s="262" t="str">
        <f ca="true">+IF(OFFSET('Sanitation Data'!$I$30,0,10*ROW('Sanitation Data'!I50))="","",OFFSET('Sanitation Data'!$I$30,0,10*ROW('Sanitation Data'!I50)))</f>
        <v/>
      </c>
      <c r="DM56" s="262" t="str">
        <f ca="true">+IF(OFFSET('Sanitation Data'!$I$31,0,10*ROW('Sanitation Data'!I50))="","",OFFSET('Sanitation Data'!$I$31,0,10*ROW('Sanitation Data'!I50)))</f>
        <v/>
      </c>
      <c r="DN56" s="262" t="str">
        <f ca="true">+IF(OFFSET('Sanitation Data'!$I$32,0,10*ROW('Sanitation Data'!I50))="","",OFFSET('Sanitation Data'!$I$32,0,10*ROW('Sanitation Data'!I50)))</f>
        <v/>
      </c>
      <c r="DO56" s="262" t="str">
        <f ca="true">+IF(OFFSET('Hygiene Data'!$D$11,0,10*ROW('Hygiene Data'!D50))="","",OFFSET('Hygiene Data'!$D$11,0,10*ROW('Hygiene Data'!D50)))</f>
        <v/>
      </c>
      <c r="DP56" s="262" t="str">
        <f ca="true">+IF(OFFSET('Hygiene Data'!$D$12,0,10*ROW('Hygiene Data'!D50))="","",OFFSET('Hygiene Data'!$D$12,0,10*ROW('Hygiene Data'!D50)))</f>
        <v/>
      </c>
      <c r="DQ56" s="262" t="str">
        <f ca="true">+IF(OFFSET('Hygiene Data'!$D$13,0,10*ROW('Hygiene Data'!D50))="","",OFFSET('Hygiene Data'!$D$13,0,10*ROW('Hygiene Data'!D50)))</f>
        <v/>
      </c>
      <c r="DR56" s="262" t="str">
        <f ca="true">+IF(OFFSET('Hygiene Data'!$E$11,0,10*ROW('Hygiene Data'!E50))="","",OFFSET('Hygiene Data'!$E$11,0,10*ROW('Hygiene Data'!E50)))</f>
        <v/>
      </c>
      <c r="DS56" s="262" t="str">
        <f ca="true">+IF(OFFSET('Hygiene Data'!$E$12,0,10*ROW('Hygiene Data'!E50))="","",OFFSET('Hygiene Data'!$E$12,0,10*ROW('Hygiene Data'!E50)))</f>
        <v/>
      </c>
      <c r="DT56" s="262" t="str">
        <f ca="true">+IF(OFFSET('Hygiene Data'!$E$13,0,10*ROW('Hygiene Data'!E50))="","",OFFSET('Hygiene Data'!$E$13,0,10*ROW('Hygiene Data'!E50)))</f>
        <v/>
      </c>
      <c r="DU56" s="262" t="str">
        <f ca="true">+IF(OFFSET('Hygiene Data'!$F$11,0,10*ROW('Hygiene Data'!F50))="","",OFFSET('Hygiene Data'!$F$11,0,10*ROW('Hygiene Data'!F50)))</f>
        <v/>
      </c>
      <c r="DV56" s="262" t="str">
        <f ca="true">+IF(OFFSET('Hygiene Data'!$F$12,0,10*ROW('Hygiene Data'!F50))="","",OFFSET('Hygiene Data'!$F$12,0,10*ROW('Hygiene Data'!F50)))</f>
        <v/>
      </c>
      <c r="DW56" s="262" t="str">
        <f ca="true">+IF(OFFSET('Hygiene Data'!$F$13,0,10*ROW('Hygiene Data'!F50))="","",OFFSET('Hygiene Data'!$F$13,0,10*ROW('Hygiene Data'!F50)))</f>
        <v/>
      </c>
      <c r="DX56" s="262" t="str">
        <f ca="true">+IF(OFFSET('Hygiene Data'!$G$11,0,10*ROW('Hygiene Data'!G50))="","",OFFSET('Hygiene Data'!$G$11,0,10*ROW('Hygiene Data'!G50)))</f>
        <v/>
      </c>
      <c r="DY56" s="262" t="str">
        <f ca="true">+IF(OFFSET('Hygiene Data'!$G$12,0,10*ROW('Hygiene Data'!G50))="","",OFFSET('Hygiene Data'!$G$12,0,10*ROW('Hygiene Data'!G50)))</f>
        <v/>
      </c>
      <c r="DZ56" s="262" t="str">
        <f ca="true">+IF(OFFSET('Hygiene Data'!$G$13,0,10*ROW('Hygiene Data'!G50))="","",OFFSET('Hygiene Data'!$G$13,0,10*ROW('Hygiene Data'!G50)))</f>
        <v/>
      </c>
      <c r="EA56" s="262" t="str">
        <f ca="true">+IF(OFFSET('Hygiene Data'!$H$11,0,10*ROW('Hygiene Data'!H50))="","",OFFSET('Hygiene Data'!$H$11,0,10*ROW('Hygiene Data'!H50)))</f>
        <v/>
      </c>
      <c r="EB56" s="262" t="str">
        <f ca="true">+IF(OFFSET('Hygiene Data'!$H$12,0,10*ROW('Hygiene Data'!H50))="","",OFFSET('Hygiene Data'!$H$12,0,10*ROW('Hygiene Data'!H50)))</f>
        <v/>
      </c>
      <c r="EC56" s="262" t="str">
        <f ca="true">+IF(OFFSET('Hygiene Data'!$H$13,0,10*ROW('Hygiene Data'!H50))="","",OFFSET('Hygiene Data'!$H$13,0,10*ROW('Hygiene Data'!H50)))</f>
        <v/>
      </c>
      <c r="ED56" s="262" t="str">
        <f ca="true">+IF(OFFSET('Hygiene Data'!$I$11,0,10*ROW('Hygiene Data'!I50))="","",OFFSET('Hygiene Data'!$I$11,0,10*ROW('Hygiene Data'!I50)))</f>
        <v/>
      </c>
      <c r="EE56" s="262" t="str">
        <f ca="true">+IF(OFFSET('Hygiene Data'!$I$12,0,10*ROW('Hygiene Data'!I50))="","",OFFSET('Hygiene Data'!$I$12,0,10*ROW('Hygiene Data'!I50)))</f>
        <v/>
      </c>
      <c r="EF56" s="262"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18"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2"/>
      <c r="BS57" s="262" t="str">
        <f ca="true">+IF(OFFSET('Water Data'!$D$27,0,10*ROW('Water Data'!D51))="","",OFFSET('Water Data'!$D$27,0,10*ROW('Water Data'!D51)))</f>
        <v/>
      </c>
      <c r="BT57" s="262" t="str">
        <f ca="true">+IF(OFFSET('Water Data'!$D$28,0,10*ROW('Water Data'!D51))="","",OFFSET('Water Data'!$D$28,0,10*ROW('Water Data'!D51)))</f>
        <v/>
      </c>
      <c r="BU57" s="262" t="str">
        <f ca="true">+IF(OFFSET('Water Data'!$D$29,0,10*ROW('Water Data'!D51))="","",OFFSET('Water Data'!$D$29,0,10*ROW('Water Data'!D51)))</f>
        <v/>
      </c>
      <c r="BV57" s="262" t="str">
        <f ca="true">+IF(OFFSET('Water Data'!$E$27,0,10*ROW('Water Data'!E51))="","",OFFSET('Water Data'!$E$27,0,10*ROW('Water Data'!E51)))</f>
        <v/>
      </c>
      <c r="BW57" s="262" t="str">
        <f ca="true">+IF(OFFSET('Water Data'!$E$28,0,10*ROW('Water Data'!E51))="","",OFFSET('Water Data'!$E$28,0,10*ROW('Water Data'!E51)))</f>
        <v/>
      </c>
      <c r="BX57" s="262" t="str">
        <f ca="true">+IF(OFFSET('Water Data'!$E$29,0,10*ROW('Water Data'!E51))="","",OFFSET('Water Data'!$E$29,0,10*ROW('Water Data'!E51)))</f>
        <v/>
      </c>
      <c r="BY57" s="262" t="str">
        <f ca="true">+IF(OFFSET('Water Data'!$F$27,0,10*ROW('Water Data'!F51))="","",OFFSET('Water Data'!$F$27,0,10*ROW('Water Data'!F51)))</f>
        <v/>
      </c>
      <c r="BZ57" s="262" t="str">
        <f ca="true">+IF(OFFSET('Water Data'!$F$28,0,10*ROW('Water Data'!F51))="","",OFFSET('Water Data'!$F$28,0,10*ROW('Water Data'!F51)))</f>
        <v/>
      </c>
      <c r="CA57" s="262" t="str">
        <f ca="true">+IF(OFFSET('Water Data'!$F$29,0,10*ROW('Water Data'!F51))="","",OFFSET('Water Data'!$F$29,0,10*ROW('Water Data'!F51)))</f>
        <v/>
      </c>
      <c r="CB57" s="262" t="str">
        <f ca="true">+IF(OFFSET('Water Data'!$G$27,0,10*ROW('Water Data'!G51))="","",OFFSET('Water Data'!$G$27,0,10*ROW('Water Data'!G51)))</f>
        <v/>
      </c>
      <c r="CC57" s="262" t="str">
        <f ca="true">+IF(OFFSET('Water Data'!$G$28,0,10*ROW('Water Data'!G51))="","",OFFSET('Water Data'!$G$28,0,10*ROW('Water Data'!G51)))</f>
        <v/>
      </c>
      <c r="CD57" s="262" t="str">
        <f ca="true">+IF(OFFSET('Water Data'!$G$29,0,10*ROW('Water Data'!G51))="","",OFFSET('Water Data'!$G$29,0,10*ROW('Water Data'!G51)))</f>
        <v/>
      </c>
      <c r="CE57" s="262" t="str">
        <f ca="true">+IF(OFFSET('Water Data'!$H$27,0,10*ROW('Water Data'!H51))="","",OFFSET('Water Data'!$H$27,0,10*ROW('Water Data'!H51)))</f>
        <v/>
      </c>
      <c r="CF57" s="262" t="str">
        <f ca="true">+IF(OFFSET('Water Data'!$H$28,0,10*ROW('Water Data'!H51))="","",OFFSET('Water Data'!$H$28,0,10*ROW('Water Data'!H51)))</f>
        <v/>
      </c>
      <c r="CG57" s="262" t="str">
        <f ca="true">+IF(OFFSET('Water Data'!$H$29,0,10*ROW('Water Data'!H51))="","",OFFSET('Water Data'!$H$29,0,10*ROW('Water Data'!H51)))</f>
        <v/>
      </c>
      <c r="CH57" s="262" t="str">
        <f ca="true">+IF(OFFSET('Water Data'!$I$27,0,10*ROW('Water Data'!I51))="","",OFFSET('Water Data'!$I$27,0,10*ROW('Water Data'!I51)))</f>
        <v/>
      </c>
      <c r="CI57" s="262" t="str">
        <f ca="true">+IF(OFFSET('Water Data'!$I$28,0,10*ROW('Water Data'!I51))="","",OFFSET('Water Data'!$I$28,0,10*ROW('Water Data'!I51)))</f>
        <v/>
      </c>
      <c r="CJ57" s="262" t="str">
        <f ca="true">+IF(OFFSET('Water Data'!$I$29,0,10*ROW('Water Data'!I51))="","",OFFSET('Water Data'!$I$29,0,10*ROW('Water Data'!I51)))</f>
        <v/>
      </c>
      <c r="CK57" s="262" t="str">
        <f ca="true">+IF(OFFSET('Sanitation Data'!$D$28,0,10*ROW('Sanitation Data'!D51))="","",OFFSET('Sanitation Data'!$D$28,0,10*ROW('Sanitation Data'!D51)))</f>
        <v/>
      </c>
      <c r="CL57" s="262" t="str">
        <f ca="true">+IF(OFFSET('Sanitation Data'!$D$29,0,10*ROW('Sanitation Data'!D51))="","",OFFSET('Sanitation Data'!$D$29,0,10*ROW('Sanitation Data'!D51)))</f>
        <v/>
      </c>
      <c r="CM57" s="262" t="str">
        <f ca="true">+IF(OFFSET('Sanitation Data'!$D$30,0,10*ROW('Sanitation Data'!D51))="","",OFFSET('Sanitation Data'!$D$30,0,10*ROW('Sanitation Data'!D51)))</f>
        <v/>
      </c>
      <c r="CN57" s="262" t="str">
        <f ca="true">+IF(OFFSET('Sanitation Data'!$D$31,0,10*ROW('Sanitation Data'!D51))="","",OFFSET('Sanitation Data'!$D$31,0,10*ROW('Sanitation Data'!D51)))</f>
        <v/>
      </c>
      <c r="CO57" s="262" t="str">
        <f ca="true">+IF(OFFSET('Sanitation Data'!$D$32,0,10*ROW('Sanitation Data'!D51))="","",OFFSET('Sanitation Data'!$D$32,0,10*ROW('Sanitation Data'!D51)))</f>
        <v/>
      </c>
      <c r="CP57" s="262" t="str">
        <f ca="true">+IF(OFFSET('Sanitation Data'!$E$28,0,10*ROW('Sanitation Data'!E51))="","",OFFSET('Sanitation Data'!$E$28,0,10*ROW('Sanitation Data'!E51)))</f>
        <v/>
      </c>
      <c r="CQ57" s="262" t="str">
        <f ca="true">+IF(OFFSET('Sanitation Data'!$E$29,0,10*ROW('Sanitation Data'!E51))="","",OFFSET('Sanitation Data'!$E$29,0,10*ROW('Sanitation Data'!E51)))</f>
        <v/>
      </c>
      <c r="CR57" s="262" t="str">
        <f ca="true">+IF(OFFSET('Sanitation Data'!$E$30,0,10*ROW('Sanitation Data'!E51))="","",OFFSET('Sanitation Data'!$E$30,0,10*ROW('Sanitation Data'!E51)))</f>
        <v/>
      </c>
      <c r="CS57" s="262" t="str">
        <f ca="true">+IF(OFFSET('Sanitation Data'!$E$31,0,10*ROW('Sanitation Data'!E51))="","",OFFSET('Sanitation Data'!$E$31,0,10*ROW('Sanitation Data'!E51)))</f>
        <v/>
      </c>
      <c r="CT57" s="262" t="str">
        <f ca="true">+IF(OFFSET('Sanitation Data'!$E$32,0,10*ROW('Sanitation Data'!E51))="","",OFFSET('Sanitation Data'!$E$32,0,10*ROW('Sanitation Data'!E51)))</f>
        <v/>
      </c>
      <c r="CU57" s="262" t="str">
        <f ca="true">+IF(OFFSET('Sanitation Data'!$F$28,0,10*ROW('Sanitation Data'!F51))="","",OFFSET('Sanitation Data'!$F$28,0,10*ROW('Sanitation Data'!F51)))</f>
        <v/>
      </c>
      <c r="CV57" s="262" t="str">
        <f ca="true">+IF(OFFSET('Sanitation Data'!$F$29,0,10*ROW('Sanitation Data'!F51))="","",OFFSET('Sanitation Data'!$F$29,0,10*ROW('Sanitation Data'!F51)))</f>
        <v/>
      </c>
      <c r="CW57" s="262" t="str">
        <f ca="true">+IF(OFFSET('Sanitation Data'!$F$30,0,10*ROW('Sanitation Data'!F51))="","",OFFSET('Sanitation Data'!$F$30,0,10*ROW('Sanitation Data'!F51)))</f>
        <v/>
      </c>
      <c r="CX57" s="262" t="str">
        <f ca="true">+IF(OFFSET('Sanitation Data'!$F$31,0,10*ROW('Sanitation Data'!F51))="","",OFFSET('Sanitation Data'!$F$31,0,10*ROW('Sanitation Data'!F51)))</f>
        <v/>
      </c>
      <c r="CY57" s="262" t="str">
        <f ca="true">+IF(OFFSET('Sanitation Data'!$F$32,0,10*ROW('Sanitation Data'!F51))="","",OFFSET('Sanitation Data'!$F$32,0,10*ROW('Sanitation Data'!F51)))</f>
        <v/>
      </c>
      <c r="CZ57" s="262" t="str">
        <f ca="true">+IF(OFFSET('Sanitation Data'!$G$28,0,10*ROW('Sanitation Data'!G51))="","",OFFSET('Sanitation Data'!$G$28,0,10*ROW('Sanitation Data'!G51)))</f>
        <v/>
      </c>
      <c r="DA57" s="262" t="str">
        <f ca="true">+IF(OFFSET('Sanitation Data'!$G$29,0,10*ROW('Sanitation Data'!G51))="","",OFFSET('Sanitation Data'!$G$29,0,10*ROW('Sanitation Data'!G51)))</f>
        <v/>
      </c>
      <c r="DB57" s="262" t="str">
        <f ca="true">+IF(OFFSET('Sanitation Data'!$G$30,0,10*ROW('Sanitation Data'!G51))="","",OFFSET('Sanitation Data'!$G$30,0,10*ROW('Sanitation Data'!G51)))</f>
        <v/>
      </c>
      <c r="DC57" s="262" t="str">
        <f ca="true">+IF(OFFSET('Sanitation Data'!$G$31,0,10*ROW('Sanitation Data'!G51))="","",OFFSET('Sanitation Data'!$G$31,0,10*ROW('Sanitation Data'!G51)))</f>
        <v/>
      </c>
      <c r="DD57" s="262" t="str">
        <f ca="true">+IF(OFFSET('Sanitation Data'!$G$32,0,10*ROW('Sanitation Data'!G51))="","",OFFSET('Sanitation Data'!$G$32,0,10*ROW('Sanitation Data'!G51)))</f>
        <v/>
      </c>
      <c r="DE57" s="262" t="str">
        <f ca="true">+IF(OFFSET('Sanitation Data'!$H$28,0,10*ROW('Sanitation Data'!H51))="","",OFFSET('Sanitation Data'!$H$28,0,10*ROW('Sanitation Data'!H51)))</f>
        <v/>
      </c>
      <c r="DF57" s="262" t="str">
        <f ca="true">+IF(OFFSET('Sanitation Data'!$H$29,0,10*ROW('Sanitation Data'!H51))="","",OFFSET('Sanitation Data'!$H$29,0,10*ROW('Sanitation Data'!H51)))</f>
        <v/>
      </c>
      <c r="DG57" s="262" t="str">
        <f ca="true">+IF(OFFSET('Sanitation Data'!$H$30,0,10*ROW('Sanitation Data'!H51))="","",OFFSET('Sanitation Data'!$H$30,0,10*ROW('Sanitation Data'!H51)))</f>
        <v/>
      </c>
      <c r="DH57" s="262" t="str">
        <f ca="true">+IF(OFFSET('Sanitation Data'!$H$31,0,10*ROW('Sanitation Data'!H51))="","",OFFSET('Sanitation Data'!$H$31,0,10*ROW('Sanitation Data'!H51)))</f>
        <v/>
      </c>
      <c r="DI57" s="262" t="str">
        <f ca="true">+IF(OFFSET('Sanitation Data'!$H$32,0,10*ROW('Sanitation Data'!H51))="","",OFFSET('Sanitation Data'!$H$32,0,10*ROW('Sanitation Data'!H51)))</f>
        <v/>
      </c>
      <c r="DJ57" s="262" t="str">
        <f ca="true">+IF(OFFSET('Sanitation Data'!$I$28,0,10*ROW('Sanitation Data'!I51))="","",OFFSET('Sanitation Data'!$I$28,0,10*ROW('Sanitation Data'!I51)))</f>
        <v/>
      </c>
      <c r="DK57" s="262" t="str">
        <f ca="true">+IF(OFFSET('Sanitation Data'!$I$29,0,10*ROW('Sanitation Data'!I51))="","",OFFSET('Sanitation Data'!$I$29,0,10*ROW('Sanitation Data'!I51)))</f>
        <v/>
      </c>
      <c r="DL57" s="262" t="str">
        <f ca="true">+IF(OFFSET('Sanitation Data'!$I$30,0,10*ROW('Sanitation Data'!I51))="","",OFFSET('Sanitation Data'!$I$30,0,10*ROW('Sanitation Data'!I51)))</f>
        <v/>
      </c>
      <c r="DM57" s="262" t="str">
        <f ca="true">+IF(OFFSET('Sanitation Data'!$I$31,0,10*ROW('Sanitation Data'!I51))="","",OFFSET('Sanitation Data'!$I$31,0,10*ROW('Sanitation Data'!I51)))</f>
        <v/>
      </c>
      <c r="DN57" s="262" t="str">
        <f ca="true">+IF(OFFSET('Sanitation Data'!$I$32,0,10*ROW('Sanitation Data'!I51))="","",OFFSET('Sanitation Data'!$I$32,0,10*ROW('Sanitation Data'!I51)))</f>
        <v/>
      </c>
      <c r="DO57" s="262" t="str">
        <f ca="true">+IF(OFFSET('Hygiene Data'!$D$11,0,10*ROW('Hygiene Data'!D51))="","",OFFSET('Hygiene Data'!$D$11,0,10*ROW('Hygiene Data'!D51)))</f>
        <v/>
      </c>
      <c r="DP57" s="262" t="str">
        <f ca="true">+IF(OFFSET('Hygiene Data'!$D$12,0,10*ROW('Hygiene Data'!D51))="","",OFFSET('Hygiene Data'!$D$12,0,10*ROW('Hygiene Data'!D51)))</f>
        <v/>
      </c>
      <c r="DQ57" s="262" t="str">
        <f ca="true">+IF(OFFSET('Hygiene Data'!$D$13,0,10*ROW('Hygiene Data'!D51))="","",OFFSET('Hygiene Data'!$D$13,0,10*ROW('Hygiene Data'!D51)))</f>
        <v/>
      </c>
      <c r="DR57" s="262" t="str">
        <f ca="true">+IF(OFFSET('Hygiene Data'!$E$11,0,10*ROW('Hygiene Data'!E51))="","",OFFSET('Hygiene Data'!$E$11,0,10*ROW('Hygiene Data'!E51)))</f>
        <v/>
      </c>
      <c r="DS57" s="262" t="str">
        <f ca="true">+IF(OFFSET('Hygiene Data'!$E$12,0,10*ROW('Hygiene Data'!E51))="","",OFFSET('Hygiene Data'!$E$12,0,10*ROW('Hygiene Data'!E51)))</f>
        <v/>
      </c>
      <c r="DT57" s="262" t="str">
        <f ca="true">+IF(OFFSET('Hygiene Data'!$E$13,0,10*ROW('Hygiene Data'!E51))="","",OFFSET('Hygiene Data'!$E$13,0,10*ROW('Hygiene Data'!E51)))</f>
        <v/>
      </c>
      <c r="DU57" s="262" t="str">
        <f ca="true">+IF(OFFSET('Hygiene Data'!$F$11,0,10*ROW('Hygiene Data'!F51))="","",OFFSET('Hygiene Data'!$F$11,0,10*ROW('Hygiene Data'!F51)))</f>
        <v/>
      </c>
      <c r="DV57" s="262" t="str">
        <f ca="true">+IF(OFFSET('Hygiene Data'!$F$12,0,10*ROW('Hygiene Data'!F51))="","",OFFSET('Hygiene Data'!$F$12,0,10*ROW('Hygiene Data'!F51)))</f>
        <v/>
      </c>
      <c r="DW57" s="262" t="str">
        <f ca="true">+IF(OFFSET('Hygiene Data'!$F$13,0,10*ROW('Hygiene Data'!F51))="","",OFFSET('Hygiene Data'!$F$13,0,10*ROW('Hygiene Data'!F51)))</f>
        <v/>
      </c>
      <c r="DX57" s="262" t="str">
        <f ca="true">+IF(OFFSET('Hygiene Data'!$G$11,0,10*ROW('Hygiene Data'!G51))="","",OFFSET('Hygiene Data'!$G$11,0,10*ROW('Hygiene Data'!G51)))</f>
        <v/>
      </c>
      <c r="DY57" s="262" t="str">
        <f ca="true">+IF(OFFSET('Hygiene Data'!$G$12,0,10*ROW('Hygiene Data'!G51))="","",OFFSET('Hygiene Data'!$G$12,0,10*ROW('Hygiene Data'!G51)))</f>
        <v/>
      </c>
      <c r="DZ57" s="262" t="str">
        <f ca="true">+IF(OFFSET('Hygiene Data'!$G$13,0,10*ROW('Hygiene Data'!G51))="","",OFFSET('Hygiene Data'!$G$13,0,10*ROW('Hygiene Data'!G51)))</f>
        <v/>
      </c>
      <c r="EA57" s="262" t="str">
        <f ca="true">+IF(OFFSET('Hygiene Data'!$H$11,0,10*ROW('Hygiene Data'!H51))="","",OFFSET('Hygiene Data'!$H$11,0,10*ROW('Hygiene Data'!H51)))</f>
        <v/>
      </c>
      <c r="EB57" s="262" t="str">
        <f ca="true">+IF(OFFSET('Hygiene Data'!$H$12,0,10*ROW('Hygiene Data'!H51))="","",OFFSET('Hygiene Data'!$H$12,0,10*ROW('Hygiene Data'!H51)))</f>
        <v/>
      </c>
      <c r="EC57" s="262" t="str">
        <f ca="true">+IF(OFFSET('Hygiene Data'!$H$13,0,10*ROW('Hygiene Data'!H51))="","",OFFSET('Hygiene Data'!$H$13,0,10*ROW('Hygiene Data'!H51)))</f>
        <v/>
      </c>
      <c r="ED57" s="262" t="str">
        <f ca="true">+IF(OFFSET('Hygiene Data'!$I$11,0,10*ROW('Hygiene Data'!I51))="","",OFFSET('Hygiene Data'!$I$11,0,10*ROW('Hygiene Data'!I51)))</f>
        <v/>
      </c>
      <c r="EE57" s="262" t="str">
        <f ca="true">+IF(OFFSET('Hygiene Data'!$I$12,0,10*ROW('Hygiene Data'!I51))="","",OFFSET('Hygiene Data'!$I$12,0,10*ROW('Hygiene Data'!I51)))</f>
        <v/>
      </c>
      <c r="EF57" s="262"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18"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2"/>
      <c r="BS58" s="262" t="str">
        <f ca="true">+IF(OFFSET('Water Data'!$D$27,0,10*ROW('Water Data'!D52))="","",OFFSET('Water Data'!$D$27,0,10*ROW('Water Data'!D52)))</f>
        <v/>
      </c>
      <c r="BT58" s="262" t="str">
        <f ca="true">+IF(OFFSET('Water Data'!$D$28,0,10*ROW('Water Data'!D52))="","",OFFSET('Water Data'!$D$28,0,10*ROW('Water Data'!D52)))</f>
        <v/>
      </c>
      <c r="BU58" s="262" t="str">
        <f ca="true">+IF(OFFSET('Water Data'!$D$29,0,10*ROW('Water Data'!D52))="","",OFFSET('Water Data'!$D$29,0,10*ROW('Water Data'!D52)))</f>
        <v/>
      </c>
      <c r="BV58" s="262" t="str">
        <f ca="true">+IF(OFFSET('Water Data'!$E$27,0,10*ROW('Water Data'!E52))="","",OFFSET('Water Data'!$E$27,0,10*ROW('Water Data'!E52)))</f>
        <v/>
      </c>
      <c r="BW58" s="262" t="str">
        <f ca="true">+IF(OFFSET('Water Data'!$E$28,0,10*ROW('Water Data'!E52))="","",OFFSET('Water Data'!$E$28,0,10*ROW('Water Data'!E52)))</f>
        <v/>
      </c>
      <c r="BX58" s="262" t="str">
        <f ca="true">+IF(OFFSET('Water Data'!$E$29,0,10*ROW('Water Data'!E52))="","",OFFSET('Water Data'!$E$29,0,10*ROW('Water Data'!E52)))</f>
        <v/>
      </c>
      <c r="BY58" s="262" t="str">
        <f ca="true">+IF(OFFSET('Water Data'!$F$27,0,10*ROW('Water Data'!F52))="","",OFFSET('Water Data'!$F$27,0,10*ROW('Water Data'!F52)))</f>
        <v/>
      </c>
      <c r="BZ58" s="262" t="str">
        <f ca="true">+IF(OFFSET('Water Data'!$F$28,0,10*ROW('Water Data'!F52))="","",OFFSET('Water Data'!$F$28,0,10*ROW('Water Data'!F52)))</f>
        <v/>
      </c>
      <c r="CA58" s="262" t="str">
        <f ca="true">+IF(OFFSET('Water Data'!$F$29,0,10*ROW('Water Data'!F52))="","",OFFSET('Water Data'!$F$29,0,10*ROW('Water Data'!F52)))</f>
        <v/>
      </c>
      <c r="CB58" s="262" t="str">
        <f ca="true">+IF(OFFSET('Water Data'!$G$27,0,10*ROW('Water Data'!G52))="","",OFFSET('Water Data'!$G$27,0,10*ROW('Water Data'!G52)))</f>
        <v/>
      </c>
      <c r="CC58" s="262" t="str">
        <f ca="true">+IF(OFFSET('Water Data'!$G$28,0,10*ROW('Water Data'!G52))="","",OFFSET('Water Data'!$G$28,0,10*ROW('Water Data'!G52)))</f>
        <v/>
      </c>
      <c r="CD58" s="262" t="str">
        <f ca="true">+IF(OFFSET('Water Data'!$G$29,0,10*ROW('Water Data'!G52))="","",OFFSET('Water Data'!$G$29,0,10*ROW('Water Data'!G52)))</f>
        <v/>
      </c>
      <c r="CE58" s="262" t="str">
        <f ca="true">+IF(OFFSET('Water Data'!$H$27,0,10*ROW('Water Data'!H52))="","",OFFSET('Water Data'!$H$27,0,10*ROW('Water Data'!H52)))</f>
        <v/>
      </c>
      <c r="CF58" s="262" t="str">
        <f ca="true">+IF(OFFSET('Water Data'!$H$28,0,10*ROW('Water Data'!H52))="","",OFFSET('Water Data'!$H$28,0,10*ROW('Water Data'!H52)))</f>
        <v/>
      </c>
      <c r="CG58" s="262" t="str">
        <f ca="true">+IF(OFFSET('Water Data'!$H$29,0,10*ROW('Water Data'!H52))="","",OFFSET('Water Data'!$H$29,0,10*ROW('Water Data'!H52)))</f>
        <v/>
      </c>
      <c r="CH58" s="262" t="str">
        <f ca="true">+IF(OFFSET('Water Data'!$I$27,0,10*ROW('Water Data'!I52))="","",OFFSET('Water Data'!$I$27,0,10*ROW('Water Data'!I52)))</f>
        <v/>
      </c>
      <c r="CI58" s="262" t="str">
        <f ca="true">+IF(OFFSET('Water Data'!$I$28,0,10*ROW('Water Data'!I52))="","",OFFSET('Water Data'!$I$28,0,10*ROW('Water Data'!I52)))</f>
        <v/>
      </c>
      <c r="CJ58" s="262" t="str">
        <f ca="true">+IF(OFFSET('Water Data'!$I$29,0,10*ROW('Water Data'!I52))="","",OFFSET('Water Data'!$I$29,0,10*ROW('Water Data'!I52)))</f>
        <v/>
      </c>
      <c r="CK58" s="262" t="str">
        <f ca="true">+IF(OFFSET('Sanitation Data'!$D$28,0,10*ROW('Sanitation Data'!D52))="","",OFFSET('Sanitation Data'!$D$28,0,10*ROW('Sanitation Data'!D52)))</f>
        <v/>
      </c>
      <c r="CL58" s="262" t="str">
        <f ca="true">+IF(OFFSET('Sanitation Data'!$D$29,0,10*ROW('Sanitation Data'!D52))="","",OFFSET('Sanitation Data'!$D$29,0,10*ROW('Sanitation Data'!D52)))</f>
        <v/>
      </c>
      <c r="CM58" s="262" t="str">
        <f ca="true">+IF(OFFSET('Sanitation Data'!$D$30,0,10*ROW('Sanitation Data'!D52))="","",OFFSET('Sanitation Data'!$D$30,0,10*ROW('Sanitation Data'!D52)))</f>
        <v/>
      </c>
      <c r="CN58" s="262" t="str">
        <f ca="true">+IF(OFFSET('Sanitation Data'!$D$31,0,10*ROW('Sanitation Data'!D52))="","",OFFSET('Sanitation Data'!$D$31,0,10*ROW('Sanitation Data'!D52)))</f>
        <v/>
      </c>
      <c r="CO58" s="262" t="str">
        <f ca="true">+IF(OFFSET('Sanitation Data'!$D$32,0,10*ROW('Sanitation Data'!D52))="","",OFFSET('Sanitation Data'!$D$32,0,10*ROW('Sanitation Data'!D52)))</f>
        <v/>
      </c>
      <c r="CP58" s="262" t="str">
        <f ca="true">+IF(OFFSET('Sanitation Data'!$E$28,0,10*ROW('Sanitation Data'!E52))="","",OFFSET('Sanitation Data'!$E$28,0,10*ROW('Sanitation Data'!E52)))</f>
        <v/>
      </c>
      <c r="CQ58" s="262" t="str">
        <f ca="true">+IF(OFFSET('Sanitation Data'!$E$29,0,10*ROW('Sanitation Data'!E52))="","",OFFSET('Sanitation Data'!$E$29,0,10*ROW('Sanitation Data'!E52)))</f>
        <v/>
      </c>
      <c r="CR58" s="262" t="str">
        <f ca="true">+IF(OFFSET('Sanitation Data'!$E$30,0,10*ROW('Sanitation Data'!E52))="","",OFFSET('Sanitation Data'!$E$30,0,10*ROW('Sanitation Data'!E52)))</f>
        <v/>
      </c>
      <c r="CS58" s="262" t="str">
        <f ca="true">+IF(OFFSET('Sanitation Data'!$E$31,0,10*ROW('Sanitation Data'!E52))="","",OFFSET('Sanitation Data'!$E$31,0,10*ROW('Sanitation Data'!E52)))</f>
        <v/>
      </c>
      <c r="CT58" s="262" t="str">
        <f ca="true">+IF(OFFSET('Sanitation Data'!$E$32,0,10*ROW('Sanitation Data'!E52))="","",OFFSET('Sanitation Data'!$E$32,0,10*ROW('Sanitation Data'!E52)))</f>
        <v/>
      </c>
      <c r="CU58" s="262" t="str">
        <f ca="true">+IF(OFFSET('Sanitation Data'!$F$28,0,10*ROW('Sanitation Data'!F52))="","",OFFSET('Sanitation Data'!$F$28,0,10*ROW('Sanitation Data'!F52)))</f>
        <v/>
      </c>
      <c r="CV58" s="262" t="str">
        <f ca="true">+IF(OFFSET('Sanitation Data'!$F$29,0,10*ROW('Sanitation Data'!F52))="","",OFFSET('Sanitation Data'!$F$29,0,10*ROW('Sanitation Data'!F52)))</f>
        <v/>
      </c>
      <c r="CW58" s="262" t="str">
        <f ca="true">+IF(OFFSET('Sanitation Data'!$F$30,0,10*ROW('Sanitation Data'!F52))="","",OFFSET('Sanitation Data'!$F$30,0,10*ROW('Sanitation Data'!F52)))</f>
        <v/>
      </c>
      <c r="CX58" s="262" t="str">
        <f ca="true">+IF(OFFSET('Sanitation Data'!$F$31,0,10*ROW('Sanitation Data'!F52))="","",OFFSET('Sanitation Data'!$F$31,0,10*ROW('Sanitation Data'!F52)))</f>
        <v/>
      </c>
      <c r="CY58" s="262" t="str">
        <f ca="true">+IF(OFFSET('Sanitation Data'!$F$32,0,10*ROW('Sanitation Data'!F52))="","",OFFSET('Sanitation Data'!$F$32,0,10*ROW('Sanitation Data'!F52)))</f>
        <v/>
      </c>
      <c r="CZ58" s="262" t="str">
        <f ca="true">+IF(OFFSET('Sanitation Data'!$G$28,0,10*ROW('Sanitation Data'!G52))="","",OFFSET('Sanitation Data'!$G$28,0,10*ROW('Sanitation Data'!G52)))</f>
        <v/>
      </c>
      <c r="DA58" s="262" t="str">
        <f ca="true">+IF(OFFSET('Sanitation Data'!$G$29,0,10*ROW('Sanitation Data'!G52))="","",OFFSET('Sanitation Data'!$G$29,0,10*ROW('Sanitation Data'!G52)))</f>
        <v/>
      </c>
      <c r="DB58" s="262" t="str">
        <f ca="true">+IF(OFFSET('Sanitation Data'!$G$30,0,10*ROW('Sanitation Data'!G52))="","",OFFSET('Sanitation Data'!$G$30,0,10*ROW('Sanitation Data'!G52)))</f>
        <v/>
      </c>
      <c r="DC58" s="262" t="str">
        <f ca="true">+IF(OFFSET('Sanitation Data'!$G$31,0,10*ROW('Sanitation Data'!G52))="","",OFFSET('Sanitation Data'!$G$31,0,10*ROW('Sanitation Data'!G52)))</f>
        <v/>
      </c>
      <c r="DD58" s="262" t="str">
        <f ca="true">+IF(OFFSET('Sanitation Data'!$G$32,0,10*ROW('Sanitation Data'!G52))="","",OFFSET('Sanitation Data'!$G$32,0,10*ROW('Sanitation Data'!G52)))</f>
        <v/>
      </c>
      <c r="DE58" s="262" t="str">
        <f ca="true">+IF(OFFSET('Sanitation Data'!$H$28,0,10*ROW('Sanitation Data'!H52))="","",OFFSET('Sanitation Data'!$H$28,0,10*ROW('Sanitation Data'!H52)))</f>
        <v/>
      </c>
      <c r="DF58" s="262" t="str">
        <f ca="true">+IF(OFFSET('Sanitation Data'!$H$29,0,10*ROW('Sanitation Data'!H52))="","",OFFSET('Sanitation Data'!$H$29,0,10*ROW('Sanitation Data'!H52)))</f>
        <v/>
      </c>
      <c r="DG58" s="262" t="str">
        <f ca="true">+IF(OFFSET('Sanitation Data'!$H$30,0,10*ROW('Sanitation Data'!H52))="","",OFFSET('Sanitation Data'!$H$30,0,10*ROW('Sanitation Data'!H52)))</f>
        <v/>
      </c>
      <c r="DH58" s="262" t="str">
        <f ca="true">+IF(OFFSET('Sanitation Data'!$H$31,0,10*ROW('Sanitation Data'!H52))="","",OFFSET('Sanitation Data'!$H$31,0,10*ROW('Sanitation Data'!H52)))</f>
        <v/>
      </c>
      <c r="DI58" s="262" t="str">
        <f ca="true">+IF(OFFSET('Sanitation Data'!$H$32,0,10*ROW('Sanitation Data'!H52))="","",OFFSET('Sanitation Data'!$H$32,0,10*ROW('Sanitation Data'!H52)))</f>
        <v/>
      </c>
      <c r="DJ58" s="262" t="str">
        <f ca="true">+IF(OFFSET('Sanitation Data'!$I$28,0,10*ROW('Sanitation Data'!I52))="","",OFFSET('Sanitation Data'!$I$28,0,10*ROW('Sanitation Data'!I52)))</f>
        <v/>
      </c>
      <c r="DK58" s="262" t="str">
        <f ca="true">+IF(OFFSET('Sanitation Data'!$I$29,0,10*ROW('Sanitation Data'!I52))="","",OFFSET('Sanitation Data'!$I$29,0,10*ROW('Sanitation Data'!I52)))</f>
        <v/>
      </c>
      <c r="DL58" s="262" t="str">
        <f ca="true">+IF(OFFSET('Sanitation Data'!$I$30,0,10*ROW('Sanitation Data'!I52))="","",OFFSET('Sanitation Data'!$I$30,0,10*ROW('Sanitation Data'!I52)))</f>
        <v/>
      </c>
      <c r="DM58" s="262" t="str">
        <f ca="true">+IF(OFFSET('Sanitation Data'!$I$31,0,10*ROW('Sanitation Data'!I52))="","",OFFSET('Sanitation Data'!$I$31,0,10*ROW('Sanitation Data'!I52)))</f>
        <v/>
      </c>
      <c r="DN58" s="262" t="str">
        <f ca="true">+IF(OFFSET('Sanitation Data'!$I$32,0,10*ROW('Sanitation Data'!I52))="","",OFFSET('Sanitation Data'!$I$32,0,10*ROW('Sanitation Data'!I52)))</f>
        <v/>
      </c>
      <c r="DO58" s="262" t="str">
        <f ca="true">+IF(OFFSET('Hygiene Data'!$D$11,0,10*ROW('Hygiene Data'!D52))="","",OFFSET('Hygiene Data'!$D$11,0,10*ROW('Hygiene Data'!D52)))</f>
        <v/>
      </c>
      <c r="DP58" s="262" t="str">
        <f ca="true">+IF(OFFSET('Hygiene Data'!$D$12,0,10*ROW('Hygiene Data'!D52))="","",OFFSET('Hygiene Data'!$D$12,0,10*ROW('Hygiene Data'!D52)))</f>
        <v/>
      </c>
      <c r="DQ58" s="262" t="str">
        <f ca="true">+IF(OFFSET('Hygiene Data'!$D$13,0,10*ROW('Hygiene Data'!D52))="","",OFFSET('Hygiene Data'!$D$13,0,10*ROW('Hygiene Data'!D52)))</f>
        <v/>
      </c>
      <c r="DR58" s="262" t="str">
        <f ca="true">+IF(OFFSET('Hygiene Data'!$E$11,0,10*ROW('Hygiene Data'!E52))="","",OFFSET('Hygiene Data'!$E$11,0,10*ROW('Hygiene Data'!E52)))</f>
        <v/>
      </c>
      <c r="DS58" s="262" t="str">
        <f ca="true">+IF(OFFSET('Hygiene Data'!$E$12,0,10*ROW('Hygiene Data'!E52))="","",OFFSET('Hygiene Data'!$E$12,0,10*ROW('Hygiene Data'!E52)))</f>
        <v/>
      </c>
      <c r="DT58" s="262" t="str">
        <f ca="true">+IF(OFFSET('Hygiene Data'!$E$13,0,10*ROW('Hygiene Data'!E52))="","",OFFSET('Hygiene Data'!$E$13,0,10*ROW('Hygiene Data'!E52)))</f>
        <v/>
      </c>
      <c r="DU58" s="262" t="str">
        <f ca="true">+IF(OFFSET('Hygiene Data'!$F$11,0,10*ROW('Hygiene Data'!F52))="","",OFFSET('Hygiene Data'!$F$11,0,10*ROW('Hygiene Data'!F52)))</f>
        <v/>
      </c>
      <c r="DV58" s="262" t="str">
        <f ca="true">+IF(OFFSET('Hygiene Data'!$F$12,0,10*ROW('Hygiene Data'!F52))="","",OFFSET('Hygiene Data'!$F$12,0,10*ROW('Hygiene Data'!F52)))</f>
        <v/>
      </c>
      <c r="DW58" s="262" t="str">
        <f ca="true">+IF(OFFSET('Hygiene Data'!$F$13,0,10*ROW('Hygiene Data'!F52))="","",OFFSET('Hygiene Data'!$F$13,0,10*ROW('Hygiene Data'!F52)))</f>
        <v/>
      </c>
      <c r="DX58" s="262" t="str">
        <f ca="true">+IF(OFFSET('Hygiene Data'!$G$11,0,10*ROW('Hygiene Data'!G52))="","",OFFSET('Hygiene Data'!$G$11,0,10*ROW('Hygiene Data'!G52)))</f>
        <v/>
      </c>
      <c r="DY58" s="262" t="str">
        <f ca="true">+IF(OFFSET('Hygiene Data'!$G$12,0,10*ROW('Hygiene Data'!G52))="","",OFFSET('Hygiene Data'!$G$12,0,10*ROW('Hygiene Data'!G52)))</f>
        <v/>
      </c>
      <c r="DZ58" s="262" t="str">
        <f ca="true">+IF(OFFSET('Hygiene Data'!$G$13,0,10*ROW('Hygiene Data'!G52))="","",OFFSET('Hygiene Data'!$G$13,0,10*ROW('Hygiene Data'!G52)))</f>
        <v/>
      </c>
      <c r="EA58" s="262" t="str">
        <f ca="true">+IF(OFFSET('Hygiene Data'!$H$11,0,10*ROW('Hygiene Data'!H52))="","",OFFSET('Hygiene Data'!$H$11,0,10*ROW('Hygiene Data'!H52)))</f>
        <v/>
      </c>
      <c r="EB58" s="262" t="str">
        <f ca="true">+IF(OFFSET('Hygiene Data'!$H$12,0,10*ROW('Hygiene Data'!H52))="","",OFFSET('Hygiene Data'!$H$12,0,10*ROW('Hygiene Data'!H52)))</f>
        <v/>
      </c>
      <c r="EC58" s="262" t="str">
        <f ca="true">+IF(OFFSET('Hygiene Data'!$H$13,0,10*ROW('Hygiene Data'!H52))="","",OFFSET('Hygiene Data'!$H$13,0,10*ROW('Hygiene Data'!H52)))</f>
        <v/>
      </c>
      <c r="ED58" s="262" t="str">
        <f ca="true">+IF(OFFSET('Hygiene Data'!$I$11,0,10*ROW('Hygiene Data'!I52))="","",OFFSET('Hygiene Data'!$I$11,0,10*ROW('Hygiene Data'!I52)))</f>
        <v/>
      </c>
      <c r="EE58" s="262" t="str">
        <f ca="true">+IF(OFFSET('Hygiene Data'!$I$12,0,10*ROW('Hygiene Data'!I52))="","",OFFSET('Hygiene Data'!$I$12,0,10*ROW('Hygiene Data'!I52)))</f>
        <v/>
      </c>
      <c r="EF58" s="262"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18"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2"/>
      <c r="BS59" s="262" t="str">
        <f ca="true">+IF(OFFSET('Water Data'!$D$27,0,10*ROW('Water Data'!D53))="","",OFFSET('Water Data'!$D$27,0,10*ROW('Water Data'!D53)))</f>
        <v/>
      </c>
      <c r="BT59" s="262" t="str">
        <f ca="true">+IF(OFFSET('Water Data'!$D$28,0,10*ROW('Water Data'!D53))="","",OFFSET('Water Data'!$D$28,0,10*ROW('Water Data'!D53)))</f>
        <v/>
      </c>
      <c r="BU59" s="262" t="str">
        <f ca="true">+IF(OFFSET('Water Data'!$D$29,0,10*ROW('Water Data'!D53))="","",OFFSET('Water Data'!$D$29,0,10*ROW('Water Data'!D53)))</f>
        <v/>
      </c>
      <c r="BV59" s="262" t="str">
        <f ca="true">+IF(OFFSET('Water Data'!$E$27,0,10*ROW('Water Data'!E53))="","",OFFSET('Water Data'!$E$27,0,10*ROW('Water Data'!E53)))</f>
        <v/>
      </c>
      <c r="BW59" s="262" t="str">
        <f ca="true">+IF(OFFSET('Water Data'!$E$28,0,10*ROW('Water Data'!E53))="","",OFFSET('Water Data'!$E$28,0,10*ROW('Water Data'!E53)))</f>
        <v/>
      </c>
      <c r="BX59" s="262" t="str">
        <f ca="true">+IF(OFFSET('Water Data'!$E$29,0,10*ROW('Water Data'!E53))="","",OFFSET('Water Data'!$E$29,0,10*ROW('Water Data'!E53)))</f>
        <v/>
      </c>
      <c r="BY59" s="262" t="str">
        <f ca="true">+IF(OFFSET('Water Data'!$F$27,0,10*ROW('Water Data'!F53))="","",OFFSET('Water Data'!$F$27,0,10*ROW('Water Data'!F53)))</f>
        <v/>
      </c>
      <c r="BZ59" s="262" t="str">
        <f ca="true">+IF(OFFSET('Water Data'!$F$28,0,10*ROW('Water Data'!F53))="","",OFFSET('Water Data'!$F$28,0,10*ROW('Water Data'!F53)))</f>
        <v/>
      </c>
      <c r="CA59" s="262" t="str">
        <f ca="true">+IF(OFFSET('Water Data'!$F$29,0,10*ROW('Water Data'!F53))="","",OFFSET('Water Data'!$F$29,0,10*ROW('Water Data'!F53)))</f>
        <v/>
      </c>
      <c r="CB59" s="262" t="str">
        <f ca="true">+IF(OFFSET('Water Data'!$G$27,0,10*ROW('Water Data'!G53))="","",OFFSET('Water Data'!$G$27,0,10*ROW('Water Data'!G53)))</f>
        <v/>
      </c>
      <c r="CC59" s="262" t="str">
        <f ca="true">+IF(OFFSET('Water Data'!$G$28,0,10*ROW('Water Data'!G53))="","",OFFSET('Water Data'!$G$28,0,10*ROW('Water Data'!G53)))</f>
        <v/>
      </c>
      <c r="CD59" s="262" t="str">
        <f ca="true">+IF(OFFSET('Water Data'!$G$29,0,10*ROW('Water Data'!G53))="","",OFFSET('Water Data'!$G$29,0,10*ROW('Water Data'!G53)))</f>
        <v/>
      </c>
      <c r="CE59" s="262" t="str">
        <f ca="true">+IF(OFFSET('Water Data'!$H$27,0,10*ROW('Water Data'!H53))="","",OFFSET('Water Data'!$H$27,0,10*ROW('Water Data'!H53)))</f>
        <v/>
      </c>
      <c r="CF59" s="262" t="str">
        <f ca="true">+IF(OFFSET('Water Data'!$H$28,0,10*ROW('Water Data'!H53))="","",OFFSET('Water Data'!$H$28,0,10*ROW('Water Data'!H53)))</f>
        <v/>
      </c>
      <c r="CG59" s="262" t="str">
        <f ca="true">+IF(OFFSET('Water Data'!$H$29,0,10*ROW('Water Data'!H53))="","",OFFSET('Water Data'!$H$29,0,10*ROW('Water Data'!H53)))</f>
        <v/>
      </c>
      <c r="CH59" s="262" t="str">
        <f ca="true">+IF(OFFSET('Water Data'!$I$27,0,10*ROW('Water Data'!I53))="","",OFFSET('Water Data'!$I$27,0,10*ROW('Water Data'!I53)))</f>
        <v/>
      </c>
      <c r="CI59" s="262" t="str">
        <f ca="true">+IF(OFFSET('Water Data'!$I$28,0,10*ROW('Water Data'!I53))="","",OFFSET('Water Data'!$I$28,0,10*ROW('Water Data'!I53)))</f>
        <v/>
      </c>
      <c r="CJ59" s="262" t="str">
        <f ca="true">+IF(OFFSET('Water Data'!$I$29,0,10*ROW('Water Data'!I53))="","",OFFSET('Water Data'!$I$29,0,10*ROW('Water Data'!I53)))</f>
        <v/>
      </c>
      <c r="CK59" s="262" t="str">
        <f ca="true">+IF(OFFSET('Sanitation Data'!$D$28,0,10*ROW('Sanitation Data'!D53))="","",OFFSET('Sanitation Data'!$D$28,0,10*ROW('Sanitation Data'!D53)))</f>
        <v/>
      </c>
      <c r="CL59" s="262" t="str">
        <f ca="true">+IF(OFFSET('Sanitation Data'!$D$29,0,10*ROW('Sanitation Data'!D53))="","",OFFSET('Sanitation Data'!$D$29,0,10*ROW('Sanitation Data'!D53)))</f>
        <v/>
      </c>
      <c r="CM59" s="262" t="str">
        <f ca="true">+IF(OFFSET('Sanitation Data'!$D$30,0,10*ROW('Sanitation Data'!D53))="","",OFFSET('Sanitation Data'!$D$30,0,10*ROW('Sanitation Data'!D53)))</f>
        <v/>
      </c>
      <c r="CN59" s="262" t="str">
        <f ca="true">+IF(OFFSET('Sanitation Data'!$D$31,0,10*ROW('Sanitation Data'!D53))="","",OFFSET('Sanitation Data'!$D$31,0,10*ROW('Sanitation Data'!D53)))</f>
        <v/>
      </c>
      <c r="CO59" s="262" t="str">
        <f ca="true">+IF(OFFSET('Sanitation Data'!$D$32,0,10*ROW('Sanitation Data'!D53))="","",OFFSET('Sanitation Data'!$D$32,0,10*ROW('Sanitation Data'!D53)))</f>
        <v/>
      </c>
      <c r="CP59" s="262" t="str">
        <f ca="true">+IF(OFFSET('Sanitation Data'!$E$28,0,10*ROW('Sanitation Data'!E53))="","",OFFSET('Sanitation Data'!$E$28,0,10*ROW('Sanitation Data'!E53)))</f>
        <v/>
      </c>
      <c r="CQ59" s="262" t="str">
        <f ca="true">+IF(OFFSET('Sanitation Data'!$E$29,0,10*ROW('Sanitation Data'!E53))="","",OFFSET('Sanitation Data'!$E$29,0,10*ROW('Sanitation Data'!E53)))</f>
        <v/>
      </c>
      <c r="CR59" s="262" t="str">
        <f ca="true">+IF(OFFSET('Sanitation Data'!$E$30,0,10*ROW('Sanitation Data'!E53))="","",OFFSET('Sanitation Data'!$E$30,0,10*ROW('Sanitation Data'!E53)))</f>
        <v/>
      </c>
      <c r="CS59" s="262" t="str">
        <f ca="true">+IF(OFFSET('Sanitation Data'!$E$31,0,10*ROW('Sanitation Data'!E53))="","",OFFSET('Sanitation Data'!$E$31,0,10*ROW('Sanitation Data'!E53)))</f>
        <v/>
      </c>
      <c r="CT59" s="262" t="str">
        <f ca="true">+IF(OFFSET('Sanitation Data'!$E$32,0,10*ROW('Sanitation Data'!E53))="","",OFFSET('Sanitation Data'!$E$32,0,10*ROW('Sanitation Data'!E53)))</f>
        <v/>
      </c>
      <c r="CU59" s="262" t="str">
        <f ca="true">+IF(OFFSET('Sanitation Data'!$F$28,0,10*ROW('Sanitation Data'!F53))="","",OFFSET('Sanitation Data'!$F$28,0,10*ROW('Sanitation Data'!F53)))</f>
        <v/>
      </c>
      <c r="CV59" s="262" t="str">
        <f ca="true">+IF(OFFSET('Sanitation Data'!$F$29,0,10*ROW('Sanitation Data'!F53))="","",OFFSET('Sanitation Data'!$F$29,0,10*ROW('Sanitation Data'!F53)))</f>
        <v/>
      </c>
      <c r="CW59" s="262" t="str">
        <f ca="true">+IF(OFFSET('Sanitation Data'!$F$30,0,10*ROW('Sanitation Data'!F53))="","",OFFSET('Sanitation Data'!$F$30,0,10*ROW('Sanitation Data'!F53)))</f>
        <v/>
      </c>
      <c r="CX59" s="262" t="str">
        <f ca="true">+IF(OFFSET('Sanitation Data'!$F$31,0,10*ROW('Sanitation Data'!F53))="","",OFFSET('Sanitation Data'!$F$31,0,10*ROW('Sanitation Data'!F53)))</f>
        <v/>
      </c>
      <c r="CY59" s="262" t="str">
        <f ca="true">+IF(OFFSET('Sanitation Data'!$F$32,0,10*ROW('Sanitation Data'!F53))="","",OFFSET('Sanitation Data'!$F$32,0,10*ROW('Sanitation Data'!F53)))</f>
        <v/>
      </c>
      <c r="CZ59" s="262" t="str">
        <f ca="true">+IF(OFFSET('Sanitation Data'!$G$28,0,10*ROW('Sanitation Data'!G53))="","",OFFSET('Sanitation Data'!$G$28,0,10*ROW('Sanitation Data'!G53)))</f>
        <v/>
      </c>
      <c r="DA59" s="262" t="str">
        <f ca="true">+IF(OFFSET('Sanitation Data'!$G$29,0,10*ROW('Sanitation Data'!G53))="","",OFFSET('Sanitation Data'!$G$29,0,10*ROW('Sanitation Data'!G53)))</f>
        <v/>
      </c>
      <c r="DB59" s="262" t="str">
        <f ca="true">+IF(OFFSET('Sanitation Data'!$G$30,0,10*ROW('Sanitation Data'!G53))="","",OFFSET('Sanitation Data'!$G$30,0,10*ROW('Sanitation Data'!G53)))</f>
        <v/>
      </c>
      <c r="DC59" s="262" t="str">
        <f ca="true">+IF(OFFSET('Sanitation Data'!$G$31,0,10*ROW('Sanitation Data'!G53))="","",OFFSET('Sanitation Data'!$G$31,0,10*ROW('Sanitation Data'!G53)))</f>
        <v/>
      </c>
      <c r="DD59" s="262" t="str">
        <f ca="true">+IF(OFFSET('Sanitation Data'!$G$32,0,10*ROW('Sanitation Data'!G53))="","",OFFSET('Sanitation Data'!$G$32,0,10*ROW('Sanitation Data'!G53)))</f>
        <v/>
      </c>
      <c r="DE59" s="262" t="str">
        <f ca="true">+IF(OFFSET('Sanitation Data'!$H$28,0,10*ROW('Sanitation Data'!H53))="","",OFFSET('Sanitation Data'!$H$28,0,10*ROW('Sanitation Data'!H53)))</f>
        <v/>
      </c>
      <c r="DF59" s="262" t="str">
        <f ca="true">+IF(OFFSET('Sanitation Data'!$H$29,0,10*ROW('Sanitation Data'!H53))="","",OFFSET('Sanitation Data'!$H$29,0,10*ROW('Sanitation Data'!H53)))</f>
        <v/>
      </c>
      <c r="DG59" s="262" t="str">
        <f ca="true">+IF(OFFSET('Sanitation Data'!$H$30,0,10*ROW('Sanitation Data'!H53))="","",OFFSET('Sanitation Data'!$H$30,0,10*ROW('Sanitation Data'!H53)))</f>
        <v/>
      </c>
      <c r="DH59" s="262" t="str">
        <f ca="true">+IF(OFFSET('Sanitation Data'!$H$31,0,10*ROW('Sanitation Data'!H53))="","",OFFSET('Sanitation Data'!$H$31,0,10*ROW('Sanitation Data'!H53)))</f>
        <v/>
      </c>
      <c r="DI59" s="262" t="str">
        <f ca="true">+IF(OFFSET('Sanitation Data'!$H$32,0,10*ROW('Sanitation Data'!H53))="","",OFFSET('Sanitation Data'!$H$32,0,10*ROW('Sanitation Data'!H53)))</f>
        <v/>
      </c>
      <c r="DJ59" s="262" t="str">
        <f ca="true">+IF(OFFSET('Sanitation Data'!$I$28,0,10*ROW('Sanitation Data'!I53))="","",OFFSET('Sanitation Data'!$I$28,0,10*ROW('Sanitation Data'!I53)))</f>
        <v/>
      </c>
      <c r="DK59" s="262" t="str">
        <f ca="true">+IF(OFFSET('Sanitation Data'!$I$29,0,10*ROW('Sanitation Data'!I53))="","",OFFSET('Sanitation Data'!$I$29,0,10*ROW('Sanitation Data'!I53)))</f>
        <v/>
      </c>
      <c r="DL59" s="262" t="str">
        <f ca="true">+IF(OFFSET('Sanitation Data'!$I$30,0,10*ROW('Sanitation Data'!I53))="","",OFFSET('Sanitation Data'!$I$30,0,10*ROW('Sanitation Data'!I53)))</f>
        <v/>
      </c>
      <c r="DM59" s="262" t="str">
        <f ca="true">+IF(OFFSET('Sanitation Data'!$I$31,0,10*ROW('Sanitation Data'!I53))="","",OFFSET('Sanitation Data'!$I$31,0,10*ROW('Sanitation Data'!I53)))</f>
        <v/>
      </c>
      <c r="DN59" s="262" t="str">
        <f ca="true">+IF(OFFSET('Sanitation Data'!$I$32,0,10*ROW('Sanitation Data'!I53))="","",OFFSET('Sanitation Data'!$I$32,0,10*ROW('Sanitation Data'!I53)))</f>
        <v/>
      </c>
      <c r="DO59" s="262" t="str">
        <f ca="true">+IF(OFFSET('Hygiene Data'!$D$11,0,10*ROW('Hygiene Data'!D53))="","",OFFSET('Hygiene Data'!$D$11,0,10*ROW('Hygiene Data'!D53)))</f>
        <v/>
      </c>
      <c r="DP59" s="262" t="str">
        <f ca="true">+IF(OFFSET('Hygiene Data'!$D$12,0,10*ROW('Hygiene Data'!D53))="","",OFFSET('Hygiene Data'!$D$12,0,10*ROW('Hygiene Data'!D53)))</f>
        <v/>
      </c>
      <c r="DQ59" s="262" t="str">
        <f ca="true">+IF(OFFSET('Hygiene Data'!$D$13,0,10*ROW('Hygiene Data'!D53))="","",OFFSET('Hygiene Data'!$D$13,0,10*ROW('Hygiene Data'!D53)))</f>
        <v/>
      </c>
      <c r="DR59" s="262" t="str">
        <f ca="true">+IF(OFFSET('Hygiene Data'!$E$11,0,10*ROW('Hygiene Data'!E53))="","",OFFSET('Hygiene Data'!$E$11,0,10*ROW('Hygiene Data'!E53)))</f>
        <v/>
      </c>
      <c r="DS59" s="262" t="str">
        <f ca="true">+IF(OFFSET('Hygiene Data'!$E$12,0,10*ROW('Hygiene Data'!E53))="","",OFFSET('Hygiene Data'!$E$12,0,10*ROW('Hygiene Data'!E53)))</f>
        <v/>
      </c>
      <c r="DT59" s="262" t="str">
        <f ca="true">+IF(OFFSET('Hygiene Data'!$E$13,0,10*ROW('Hygiene Data'!E53))="","",OFFSET('Hygiene Data'!$E$13,0,10*ROW('Hygiene Data'!E53)))</f>
        <v/>
      </c>
      <c r="DU59" s="262" t="str">
        <f ca="true">+IF(OFFSET('Hygiene Data'!$F$11,0,10*ROW('Hygiene Data'!F53))="","",OFFSET('Hygiene Data'!$F$11,0,10*ROW('Hygiene Data'!F53)))</f>
        <v/>
      </c>
      <c r="DV59" s="262" t="str">
        <f ca="true">+IF(OFFSET('Hygiene Data'!$F$12,0,10*ROW('Hygiene Data'!F53))="","",OFFSET('Hygiene Data'!$F$12,0,10*ROW('Hygiene Data'!F53)))</f>
        <v/>
      </c>
      <c r="DW59" s="262" t="str">
        <f ca="true">+IF(OFFSET('Hygiene Data'!$F$13,0,10*ROW('Hygiene Data'!F53))="","",OFFSET('Hygiene Data'!$F$13,0,10*ROW('Hygiene Data'!F53)))</f>
        <v/>
      </c>
      <c r="DX59" s="262" t="str">
        <f ca="true">+IF(OFFSET('Hygiene Data'!$G$11,0,10*ROW('Hygiene Data'!G53))="","",OFFSET('Hygiene Data'!$G$11,0,10*ROW('Hygiene Data'!G53)))</f>
        <v/>
      </c>
      <c r="DY59" s="262" t="str">
        <f ca="true">+IF(OFFSET('Hygiene Data'!$G$12,0,10*ROW('Hygiene Data'!G53))="","",OFFSET('Hygiene Data'!$G$12,0,10*ROW('Hygiene Data'!G53)))</f>
        <v/>
      </c>
      <c r="DZ59" s="262" t="str">
        <f ca="true">+IF(OFFSET('Hygiene Data'!$G$13,0,10*ROW('Hygiene Data'!G53))="","",OFFSET('Hygiene Data'!$G$13,0,10*ROW('Hygiene Data'!G53)))</f>
        <v/>
      </c>
      <c r="EA59" s="262" t="str">
        <f ca="true">+IF(OFFSET('Hygiene Data'!$H$11,0,10*ROW('Hygiene Data'!H53))="","",OFFSET('Hygiene Data'!$H$11,0,10*ROW('Hygiene Data'!H53)))</f>
        <v/>
      </c>
      <c r="EB59" s="262" t="str">
        <f ca="true">+IF(OFFSET('Hygiene Data'!$H$12,0,10*ROW('Hygiene Data'!H53))="","",OFFSET('Hygiene Data'!$H$12,0,10*ROW('Hygiene Data'!H53)))</f>
        <v/>
      </c>
      <c r="EC59" s="262" t="str">
        <f ca="true">+IF(OFFSET('Hygiene Data'!$H$13,0,10*ROW('Hygiene Data'!H53))="","",OFFSET('Hygiene Data'!$H$13,0,10*ROW('Hygiene Data'!H53)))</f>
        <v/>
      </c>
      <c r="ED59" s="262" t="str">
        <f ca="true">+IF(OFFSET('Hygiene Data'!$I$11,0,10*ROW('Hygiene Data'!I53))="","",OFFSET('Hygiene Data'!$I$11,0,10*ROW('Hygiene Data'!I53)))</f>
        <v/>
      </c>
      <c r="EE59" s="262" t="str">
        <f ca="true">+IF(OFFSET('Hygiene Data'!$I$12,0,10*ROW('Hygiene Data'!I53))="","",OFFSET('Hygiene Data'!$I$12,0,10*ROW('Hygiene Data'!I53)))</f>
        <v/>
      </c>
      <c r="EF59" s="262"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18"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2"/>
      <c r="BS60" s="262" t="str">
        <f ca="true">+IF(OFFSET('Water Data'!$D$27,0,10*ROW('Water Data'!D54))="","",OFFSET('Water Data'!$D$27,0,10*ROW('Water Data'!D54)))</f>
        <v/>
      </c>
      <c r="BT60" s="262" t="str">
        <f ca="true">+IF(OFFSET('Water Data'!$D$28,0,10*ROW('Water Data'!D54))="","",OFFSET('Water Data'!$D$28,0,10*ROW('Water Data'!D54)))</f>
        <v/>
      </c>
      <c r="BU60" s="262" t="str">
        <f ca="true">+IF(OFFSET('Water Data'!$D$29,0,10*ROW('Water Data'!D54))="","",OFFSET('Water Data'!$D$29,0,10*ROW('Water Data'!D54)))</f>
        <v/>
      </c>
      <c r="BV60" s="262" t="str">
        <f ca="true">+IF(OFFSET('Water Data'!$E$27,0,10*ROW('Water Data'!E54))="","",OFFSET('Water Data'!$E$27,0,10*ROW('Water Data'!E54)))</f>
        <v/>
      </c>
      <c r="BW60" s="262" t="str">
        <f ca="true">+IF(OFFSET('Water Data'!$E$28,0,10*ROW('Water Data'!E54))="","",OFFSET('Water Data'!$E$28,0,10*ROW('Water Data'!E54)))</f>
        <v/>
      </c>
      <c r="BX60" s="262" t="str">
        <f ca="true">+IF(OFFSET('Water Data'!$E$29,0,10*ROW('Water Data'!E54))="","",OFFSET('Water Data'!$E$29,0,10*ROW('Water Data'!E54)))</f>
        <v/>
      </c>
      <c r="BY60" s="262" t="str">
        <f ca="true">+IF(OFFSET('Water Data'!$F$27,0,10*ROW('Water Data'!F54))="","",OFFSET('Water Data'!$F$27,0,10*ROW('Water Data'!F54)))</f>
        <v/>
      </c>
      <c r="BZ60" s="262" t="str">
        <f ca="true">+IF(OFFSET('Water Data'!$F$28,0,10*ROW('Water Data'!F54))="","",OFFSET('Water Data'!$F$28,0,10*ROW('Water Data'!F54)))</f>
        <v/>
      </c>
      <c r="CA60" s="262" t="str">
        <f ca="true">+IF(OFFSET('Water Data'!$F$29,0,10*ROW('Water Data'!F54))="","",OFFSET('Water Data'!$F$29,0,10*ROW('Water Data'!F54)))</f>
        <v/>
      </c>
      <c r="CB60" s="262" t="str">
        <f ca="true">+IF(OFFSET('Water Data'!$G$27,0,10*ROW('Water Data'!G54))="","",OFFSET('Water Data'!$G$27,0,10*ROW('Water Data'!G54)))</f>
        <v/>
      </c>
      <c r="CC60" s="262" t="str">
        <f ca="true">+IF(OFFSET('Water Data'!$G$28,0,10*ROW('Water Data'!G54))="","",OFFSET('Water Data'!$G$28,0,10*ROW('Water Data'!G54)))</f>
        <v/>
      </c>
      <c r="CD60" s="262" t="str">
        <f ca="true">+IF(OFFSET('Water Data'!$G$29,0,10*ROW('Water Data'!G54))="","",OFFSET('Water Data'!$G$29,0,10*ROW('Water Data'!G54)))</f>
        <v/>
      </c>
      <c r="CE60" s="262" t="str">
        <f ca="true">+IF(OFFSET('Water Data'!$H$27,0,10*ROW('Water Data'!H54))="","",OFFSET('Water Data'!$H$27,0,10*ROW('Water Data'!H54)))</f>
        <v/>
      </c>
      <c r="CF60" s="262" t="str">
        <f ca="true">+IF(OFFSET('Water Data'!$H$28,0,10*ROW('Water Data'!H54))="","",OFFSET('Water Data'!$H$28,0,10*ROW('Water Data'!H54)))</f>
        <v/>
      </c>
      <c r="CG60" s="262" t="str">
        <f ca="true">+IF(OFFSET('Water Data'!$H$29,0,10*ROW('Water Data'!H54))="","",OFFSET('Water Data'!$H$29,0,10*ROW('Water Data'!H54)))</f>
        <v/>
      </c>
      <c r="CH60" s="262" t="str">
        <f ca="true">+IF(OFFSET('Water Data'!$I$27,0,10*ROW('Water Data'!I54))="","",OFFSET('Water Data'!$I$27,0,10*ROW('Water Data'!I54)))</f>
        <v/>
      </c>
      <c r="CI60" s="262" t="str">
        <f ca="true">+IF(OFFSET('Water Data'!$I$28,0,10*ROW('Water Data'!I54))="","",OFFSET('Water Data'!$I$28,0,10*ROW('Water Data'!I54)))</f>
        <v/>
      </c>
      <c r="CJ60" s="262" t="str">
        <f ca="true">+IF(OFFSET('Water Data'!$I$29,0,10*ROW('Water Data'!I54))="","",OFFSET('Water Data'!$I$29,0,10*ROW('Water Data'!I54)))</f>
        <v/>
      </c>
      <c r="CK60" s="262" t="str">
        <f ca="true">+IF(OFFSET('Sanitation Data'!$D$28,0,10*ROW('Sanitation Data'!D54))="","",OFFSET('Sanitation Data'!$D$28,0,10*ROW('Sanitation Data'!D54)))</f>
        <v/>
      </c>
      <c r="CL60" s="262" t="str">
        <f ca="true">+IF(OFFSET('Sanitation Data'!$D$29,0,10*ROW('Sanitation Data'!D54))="","",OFFSET('Sanitation Data'!$D$29,0,10*ROW('Sanitation Data'!D54)))</f>
        <v/>
      </c>
      <c r="CM60" s="262" t="str">
        <f ca="true">+IF(OFFSET('Sanitation Data'!$D$30,0,10*ROW('Sanitation Data'!D54))="","",OFFSET('Sanitation Data'!$D$30,0,10*ROW('Sanitation Data'!D54)))</f>
        <v/>
      </c>
      <c r="CN60" s="262" t="str">
        <f ca="true">+IF(OFFSET('Sanitation Data'!$D$31,0,10*ROW('Sanitation Data'!D54))="","",OFFSET('Sanitation Data'!$D$31,0,10*ROW('Sanitation Data'!D54)))</f>
        <v/>
      </c>
      <c r="CO60" s="262" t="str">
        <f ca="true">+IF(OFFSET('Sanitation Data'!$D$32,0,10*ROW('Sanitation Data'!D54))="","",OFFSET('Sanitation Data'!$D$32,0,10*ROW('Sanitation Data'!D54)))</f>
        <v/>
      </c>
      <c r="CP60" s="262" t="str">
        <f ca="true">+IF(OFFSET('Sanitation Data'!$E$28,0,10*ROW('Sanitation Data'!E54))="","",OFFSET('Sanitation Data'!$E$28,0,10*ROW('Sanitation Data'!E54)))</f>
        <v/>
      </c>
      <c r="CQ60" s="262" t="str">
        <f ca="true">+IF(OFFSET('Sanitation Data'!$E$29,0,10*ROW('Sanitation Data'!E54))="","",OFFSET('Sanitation Data'!$E$29,0,10*ROW('Sanitation Data'!E54)))</f>
        <v/>
      </c>
      <c r="CR60" s="262" t="str">
        <f ca="true">+IF(OFFSET('Sanitation Data'!$E$30,0,10*ROW('Sanitation Data'!E54))="","",OFFSET('Sanitation Data'!$E$30,0,10*ROW('Sanitation Data'!E54)))</f>
        <v/>
      </c>
      <c r="CS60" s="262" t="str">
        <f ca="true">+IF(OFFSET('Sanitation Data'!$E$31,0,10*ROW('Sanitation Data'!E54))="","",OFFSET('Sanitation Data'!$E$31,0,10*ROW('Sanitation Data'!E54)))</f>
        <v/>
      </c>
      <c r="CT60" s="262" t="str">
        <f ca="true">+IF(OFFSET('Sanitation Data'!$E$32,0,10*ROW('Sanitation Data'!E54))="","",OFFSET('Sanitation Data'!$E$32,0,10*ROW('Sanitation Data'!E54)))</f>
        <v/>
      </c>
      <c r="CU60" s="262" t="str">
        <f ca="true">+IF(OFFSET('Sanitation Data'!$F$28,0,10*ROW('Sanitation Data'!F54))="","",OFFSET('Sanitation Data'!$F$28,0,10*ROW('Sanitation Data'!F54)))</f>
        <v/>
      </c>
      <c r="CV60" s="262" t="str">
        <f ca="true">+IF(OFFSET('Sanitation Data'!$F$29,0,10*ROW('Sanitation Data'!F54))="","",OFFSET('Sanitation Data'!$F$29,0,10*ROW('Sanitation Data'!F54)))</f>
        <v/>
      </c>
      <c r="CW60" s="262" t="str">
        <f ca="true">+IF(OFFSET('Sanitation Data'!$F$30,0,10*ROW('Sanitation Data'!F54))="","",OFFSET('Sanitation Data'!$F$30,0,10*ROW('Sanitation Data'!F54)))</f>
        <v/>
      </c>
      <c r="CX60" s="262" t="str">
        <f ca="true">+IF(OFFSET('Sanitation Data'!$F$31,0,10*ROW('Sanitation Data'!F54))="","",OFFSET('Sanitation Data'!$F$31,0,10*ROW('Sanitation Data'!F54)))</f>
        <v/>
      </c>
      <c r="CY60" s="262" t="str">
        <f ca="true">+IF(OFFSET('Sanitation Data'!$F$32,0,10*ROW('Sanitation Data'!F54))="","",OFFSET('Sanitation Data'!$F$32,0,10*ROW('Sanitation Data'!F54)))</f>
        <v/>
      </c>
      <c r="CZ60" s="262" t="str">
        <f ca="true">+IF(OFFSET('Sanitation Data'!$G$28,0,10*ROW('Sanitation Data'!G54))="","",OFFSET('Sanitation Data'!$G$28,0,10*ROW('Sanitation Data'!G54)))</f>
        <v/>
      </c>
      <c r="DA60" s="262" t="str">
        <f ca="true">+IF(OFFSET('Sanitation Data'!$G$29,0,10*ROW('Sanitation Data'!G54))="","",OFFSET('Sanitation Data'!$G$29,0,10*ROW('Sanitation Data'!G54)))</f>
        <v/>
      </c>
      <c r="DB60" s="262" t="str">
        <f ca="true">+IF(OFFSET('Sanitation Data'!$G$30,0,10*ROW('Sanitation Data'!G54))="","",OFFSET('Sanitation Data'!$G$30,0,10*ROW('Sanitation Data'!G54)))</f>
        <v/>
      </c>
      <c r="DC60" s="262" t="str">
        <f ca="true">+IF(OFFSET('Sanitation Data'!$G$31,0,10*ROW('Sanitation Data'!G54))="","",OFFSET('Sanitation Data'!$G$31,0,10*ROW('Sanitation Data'!G54)))</f>
        <v/>
      </c>
      <c r="DD60" s="262" t="str">
        <f ca="true">+IF(OFFSET('Sanitation Data'!$G$32,0,10*ROW('Sanitation Data'!G54))="","",OFFSET('Sanitation Data'!$G$32,0,10*ROW('Sanitation Data'!G54)))</f>
        <v/>
      </c>
      <c r="DE60" s="262" t="str">
        <f ca="true">+IF(OFFSET('Sanitation Data'!$H$28,0,10*ROW('Sanitation Data'!H54))="","",OFFSET('Sanitation Data'!$H$28,0,10*ROW('Sanitation Data'!H54)))</f>
        <v/>
      </c>
      <c r="DF60" s="262" t="str">
        <f ca="true">+IF(OFFSET('Sanitation Data'!$H$29,0,10*ROW('Sanitation Data'!H54))="","",OFFSET('Sanitation Data'!$H$29,0,10*ROW('Sanitation Data'!H54)))</f>
        <v/>
      </c>
      <c r="DG60" s="262" t="str">
        <f ca="true">+IF(OFFSET('Sanitation Data'!$H$30,0,10*ROW('Sanitation Data'!H54))="","",OFFSET('Sanitation Data'!$H$30,0,10*ROW('Sanitation Data'!H54)))</f>
        <v/>
      </c>
      <c r="DH60" s="262" t="str">
        <f ca="true">+IF(OFFSET('Sanitation Data'!$H$31,0,10*ROW('Sanitation Data'!H54))="","",OFFSET('Sanitation Data'!$H$31,0,10*ROW('Sanitation Data'!H54)))</f>
        <v/>
      </c>
      <c r="DI60" s="262" t="str">
        <f ca="true">+IF(OFFSET('Sanitation Data'!$H$32,0,10*ROW('Sanitation Data'!H54))="","",OFFSET('Sanitation Data'!$H$32,0,10*ROW('Sanitation Data'!H54)))</f>
        <v/>
      </c>
      <c r="DJ60" s="262" t="str">
        <f ca="true">+IF(OFFSET('Sanitation Data'!$I$28,0,10*ROW('Sanitation Data'!I54))="","",OFFSET('Sanitation Data'!$I$28,0,10*ROW('Sanitation Data'!I54)))</f>
        <v/>
      </c>
      <c r="DK60" s="262" t="str">
        <f ca="true">+IF(OFFSET('Sanitation Data'!$I$29,0,10*ROW('Sanitation Data'!I54))="","",OFFSET('Sanitation Data'!$I$29,0,10*ROW('Sanitation Data'!I54)))</f>
        <v/>
      </c>
      <c r="DL60" s="262" t="str">
        <f ca="true">+IF(OFFSET('Sanitation Data'!$I$30,0,10*ROW('Sanitation Data'!I54))="","",OFFSET('Sanitation Data'!$I$30,0,10*ROW('Sanitation Data'!I54)))</f>
        <v/>
      </c>
      <c r="DM60" s="262" t="str">
        <f ca="true">+IF(OFFSET('Sanitation Data'!$I$31,0,10*ROW('Sanitation Data'!I54))="","",OFFSET('Sanitation Data'!$I$31,0,10*ROW('Sanitation Data'!I54)))</f>
        <v/>
      </c>
      <c r="DN60" s="262" t="str">
        <f ca="true">+IF(OFFSET('Sanitation Data'!$I$32,0,10*ROW('Sanitation Data'!I54))="","",OFFSET('Sanitation Data'!$I$32,0,10*ROW('Sanitation Data'!I54)))</f>
        <v/>
      </c>
      <c r="DO60" s="262" t="str">
        <f ca="true">+IF(OFFSET('Hygiene Data'!$D$11,0,10*ROW('Hygiene Data'!D54))="","",OFFSET('Hygiene Data'!$D$11,0,10*ROW('Hygiene Data'!D54)))</f>
        <v/>
      </c>
      <c r="DP60" s="262" t="str">
        <f ca="true">+IF(OFFSET('Hygiene Data'!$D$12,0,10*ROW('Hygiene Data'!D54))="","",OFFSET('Hygiene Data'!$D$12,0,10*ROW('Hygiene Data'!D54)))</f>
        <v/>
      </c>
      <c r="DQ60" s="262" t="str">
        <f ca="true">+IF(OFFSET('Hygiene Data'!$D$13,0,10*ROW('Hygiene Data'!D54))="","",OFFSET('Hygiene Data'!$D$13,0,10*ROW('Hygiene Data'!D54)))</f>
        <v/>
      </c>
      <c r="DR60" s="262" t="str">
        <f ca="true">+IF(OFFSET('Hygiene Data'!$E$11,0,10*ROW('Hygiene Data'!E54))="","",OFFSET('Hygiene Data'!$E$11,0,10*ROW('Hygiene Data'!E54)))</f>
        <v/>
      </c>
      <c r="DS60" s="262" t="str">
        <f ca="true">+IF(OFFSET('Hygiene Data'!$E$12,0,10*ROW('Hygiene Data'!E54))="","",OFFSET('Hygiene Data'!$E$12,0,10*ROW('Hygiene Data'!E54)))</f>
        <v/>
      </c>
      <c r="DT60" s="262" t="str">
        <f ca="true">+IF(OFFSET('Hygiene Data'!$E$13,0,10*ROW('Hygiene Data'!E54))="","",OFFSET('Hygiene Data'!$E$13,0,10*ROW('Hygiene Data'!E54)))</f>
        <v/>
      </c>
      <c r="DU60" s="262" t="str">
        <f ca="true">+IF(OFFSET('Hygiene Data'!$F$11,0,10*ROW('Hygiene Data'!F54))="","",OFFSET('Hygiene Data'!$F$11,0,10*ROW('Hygiene Data'!F54)))</f>
        <v/>
      </c>
      <c r="DV60" s="262" t="str">
        <f ca="true">+IF(OFFSET('Hygiene Data'!$F$12,0,10*ROW('Hygiene Data'!F54))="","",OFFSET('Hygiene Data'!$F$12,0,10*ROW('Hygiene Data'!F54)))</f>
        <v/>
      </c>
      <c r="DW60" s="262" t="str">
        <f ca="true">+IF(OFFSET('Hygiene Data'!$F$13,0,10*ROW('Hygiene Data'!F54))="","",OFFSET('Hygiene Data'!$F$13,0,10*ROW('Hygiene Data'!F54)))</f>
        <v/>
      </c>
      <c r="DX60" s="262" t="str">
        <f ca="true">+IF(OFFSET('Hygiene Data'!$G$11,0,10*ROW('Hygiene Data'!G54))="","",OFFSET('Hygiene Data'!$G$11,0,10*ROW('Hygiene Data'!G54)))</f>
        <v/>
      </c>
      <c r="DY60" s="262" t="str">
        <f ca="true">+IF(OFFSET('Hygiene Data'!$G$12,0,10*ROW('Hygiene Data'!G54))="","",OFFSET('Hygiene Data'!$G$12,0,10*ROW('Hygiene Data'!G54)))</f>
        <v/>
      </c>
      <c r="DZ60" s="262" t="str">
        <f ca="true">+IF(OFFSET('Hygiene Data'!$G$13,0,10*ROW('Hygiene Data'!G54))="","",OFFSET('Hygiene Data'!$G$13,0,10*ROW('Hygiene Data'!G54)))</f>
        <v/>
      </c>
      <c r="EA60" s="262" t="str">
        <f ca="true">+IF(OFFSET('Hygiene Data'!$H$11,0,10*ROW('Hygiene Data'!H54))="","",OFFSET('Hygiene Data'!$H$11,0,10*ROW('Hygiene Data'!H54)))</f>
        <v/>
      </c>
      <c r="EB60" s="262" t="str">
        <f ca="true">+IF(OFFSET('Hygiene Data'!$H$12,0,10*ROW('Hygiene Data'!H54))="","",OFFSET('Hygiene Data'!$H$12,0,10*ROW('Hygiene Data'!H54)))</f>
        <v/>
      </c>
      <c r="EC60" s="262" t="str">
        <f ca="true">+IF(OFFSET('Hygiene Data'!$H$13,0,10*ROW('Hygiene Data'!H54))="","",OFFSET('Hygiene Data'!$H$13,0,10*ROW('Hygiene Data'!H54)))</f>
        <v/>
      </c>
      <c r="ED60" s="262" t="str">
        <f ca="true">+IF(OFFSET('Hygiene Data'!$I$11,0,10*ROW('Hygiene Data'!I54))="","",OFFSET('Hygiene Data'!$I$11,0,10*ROW('Hygiene Data'!I54)))</f>
        <v/>
      </c>
      <c r="EE60" s="262" t="str">
        <f ca="true">+IF(OFFSET('Hygiene Data'!$I$12,0,10*ROW('Hygiene Data'!I54))="","",OFFSET('Hygiene Data'!$I$12,0,10*ROW('Hygiene Data'!I54)))</f>
        <v/>
      </c>
      <c r="EF60" s="262"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18"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2"/>
      <c r="BS61" s="262" t="str">
        <f ca="true">+IF(OFFSET('Water Data'!$D$27,0,10*ROW('Water Data'!D55))="","",OFFSET('Water Data'!$D$27,0,10*ROW('Water Data'!D55)))</f>
        <v/>
      </c>
      <c r="BT61" s="262" t="str">
        <f ca="true">+IF(OFFSET('Water Data'!$D$28,0,10*ROW('Water Data'!D55))="","",OFFSET('Water Data'!$D$28,0,10*ROW('Water Data'!D55)))</f>
        <v/>
      </c>
      <c r="BU61" s="262" t="str">
        <f ca="true">+IF(OFFSET('Water Data'!$D$29,0,10*ROW('Water Data'!D55))="","",OFFSET('Water Data'!$D$29,0,10*ROW('Water Data'!D55)))</f>
        <v/>
      </c>
      <c r="BV61" s="262" t="str">
        <f ca="true">+IF(OFFSET('Water Data'!$E$27,0,10*ROW('Water Data'!E55))="","",OFFSET('Water Data'!$E$27,0,10*ROW('Water Data'!E55)))</f>
        <v/>
      </c>
      <c r="BW61" s="262" t="str">
        <f ca="true">+IF(OFFSET('Water Data'!$E$28,0,10*ROW('Water Data'!E55))="","",OFFSET('Water Data'!$E$28,0,10*ROW('Water Data'!E55)))</f>
        <v/>
      </c>
      <c r="BX61" s="262" t="str">
        <f ca="true">+IF(OFFSET('Water Data'!$E$29,0,10*ROW('Water Data'!E55))="","",OFFSET('Water Data'!$E$29,0,10*ROW('Water Data'!E55)))</f>
        <v/>
      </c>
      <c r="BY61" s="262" t="str">
        <f ca="true">+IF(OFFSET('Water Data'!$F$27,0,10*ROW('Water Data'!F55))="","",OFFSET('Water Data'!$F$27,0,10*ROW('Water Data'!F55)))</f>
        <v/>
      </c>
      <c r="BZ61" s="262" t="str">
        <f ca="true">+IF(OFFSET('Water Data'!$F$28,0,10*ROW('Water Data'!F55))="","",OFFSET('Water Data'!$F$28,0,10*ROW('Water Data'!F55)))</f>
        <v/>
      </c>
      <c r="CA61" s="262" t="str">
        <f ca="true">+IF(OFFSET('Water Data'!$F$29,0,10*ROW('Water Data'!F55))="","",OFFSET('Water Data'!$F$29,0,10*ROW('Water Data'!F55)))</f>
        <v/>
      </c>
      <c r="CB61" s="262" t="str">
        <f ca="true">+IF(OFFSET('Water Data'!$G$27,0,10*ROW('Water Data'!G55))="","",OFFSET('Water Data'!$G$27,0,10*ROW('Water Data'!G55)))</f>
        <v/>
      </c>
      <c r="CC61" s="262" t="str">
        <f ca="true">+IF(OFFSET('Water Data'!$G$28,0,10*ROW('Water Data'!G55))="","",OFFSET('Water Data'!$G$28,0,10*ROW('Water Data'!G55)))</f>
        <v/>
      </c>
      <c r="CD61" s="262" t="str">
        <f ca="true">+IF(OFFSET('Water Data'!$G$29,0,10*ROW('Water Data'!G55))="","",OFFSET('Water Data'!$G$29,0,10*ROW('Water Data'!G55)))</f>
        <v/>
      </c>
      <c r="CE61" s="262" t="str">
        <f ca="true">+IF(OFFSET('Water Data'!$H$27,0,10*ROW('Water Data'!H55))="","",OFFSET('Water Data'!$H$27,0,10*ROW('Water Data'!H55)))</f>
        <v/>
      </c>
      <c r="CF61" s="262" t="str">
        <f ca="true">+IF(OFFSET('Water Data'!$H$28,0,10*ROW('Water Data'!H55))="","",OFFSET('Water Data'!$H$28,0,10*ROW('Water Data'!H55)))</f>
        <v/>
      </c>
      <c r="CG61" s="262" t="str">
        <f ca="true">+IF(OFFSET('Water Data'!$H$29,0,10*ROW('Water Data'!H55))="","",OFFSET('Water Data'!$H$29,0,10*ROW('Water Data'!H55)))</f>
        <v/>
      </c>
      <c r="CH61" s="262" t="str">
        <f ca="true">+IF(OFFSET('Water Data'!$I$27,0,10*ROW('Water Data'!I55))="","",OFFSET('Water Data'!$I$27,0,10*ROW('Water Data'!I55)))</f>
        <v/>
      </c>
      <c r="CI61" s="262" t="str">
        <f ca="true">+IF(OFFSET('Water Data'!$I$28,0,10*ROW('Water Data'!I55))="","",OFFSET('Water Data'!$I$28,0,10*ROW('Water Data'!I55)))</f>
        <v/>
      </c>
      <c r="CJ61" s="262" t="str">
        <f ca="true">+IF(OFFSET('Water Data'!$I$29,0,10*ROW('Water Data'!I55))="","",OFFSET('Water Data'!$I$29,0,10*ROW('Water Data'!I55)))</f>
        <v/>
      </c>
      <c r="CK61" s="262" t="str">
        <f ca="true">+IF(OFFSET('Sanitation Data'!$D$28,0,10*ROW('Sanitation Data'!D55))="","",OFFSET('Sanitation Data'!$D$28,0,10*ROW('Sanitation Data'!D55)))</f>
        <v/>
      </c>
      <c r="CL61" s="262" t="str">
        <f ca="true">+IF(OFFSET('Sanitation Data'!$D$29,0,10*ROW('Sanitation Data'!D55))="","",OFFSET('Sanitation Data'!$D$29,0,10*ROW('Sanitation Data'!D55)))</f>
        <v/>
      </c>
      <c r="CM61" s="262" t="str">
        <f ca="true">+IF(OFFSET('Sanitation Data'!$D$30,0,10*ROW('Sanitation Data'!D55))="","",OFFSET('Sanitation Data'!$D$30,0,10*ROW('Sanitation Data'!D55)))</f>
        <v/>
      </c>
      <c r="CN61" s="262" t="str">
        <f ca="true">+IF(OFFSET('Sanitation Data'!$D$31,0,10*ROW('Sanitation Data'!D55))="","",OFFSET('Sanitation Data'!$D$31,0,10*ROW('Sanitation Data'!D55)))</f>
        <v/>
      </c>
      <c r="CO61" s="262" t="str">
        <f ca="true">+IF(OFFSET('Sanitation Data'!$D$32,0,10*ROW('Sanitation Data'!D55))="","",OFFSET('Sanitation Data'!$D$32,0,10*ROW('Sanitation Data'!D55)))</f>
        <v/>
      </c>
      <c r="CP61" s="262" t="str">
        <f ca="true">+IF(OFFSET('Sanitation Data'!$E$28,0,10*ROW('Sanitation Data'!E55))="","",OFFSET('Sanitation Data'!$E$28,0,10*ROW('Sanitation Data'!E55)))</f>
        <v/>
      </c>
      <c r="CQ61" s="262" t="str">
        <f ca="true">+IF(OFFSET('Sanitation Data'!$E$29,0,10*ROW('Sanitation Data'!E55))="","",OFFSET('Sanitation Data'!$E$29,0,10*ROW('Sanitation Data'!E55)))</f>
        <v/>
      </c>
      <c r="CR61" s="262" t="str">
        <f ca="true">+IF(OFFSET('Sanitation Data'!$E$30,0,10*ROW('Sanitation Data'!E55))="","",OFFSET('Sanitation Data'!$E$30,0,10*ROW('Sanitation Data'!E55)))</f>
        <v/>
      </c>
      <c r="CS61" s="262" t="str">
        <f ca="true">+IF(OFFSET('Sanitation Data'!$E$31,0,10*ROW('Sanitation Data'!E55))="","",OFFSET('Sanitation Data'!$E$31,0,10*ROW('Sanitation Data'!E55)))</f>
        <v/>
      </c>
      <c r="CT61" s="262" t="str">
        <f ca="true">+IF(OFFSET('Sanitation Data'!$E$32,0,10*ROW('Sanitation Data'!E55))="","",OFFSET('Sanitation Data'!$E$32,0,10*ROW('Sanitation Data'!E55)))</f>
        <v/>
      </c>
      <c r="CU61" s="262" t="str">
        <f ca="true">+IF(OFFSET('Sanitation Data'!$F$28,0,10*ROW('Sanitation Data'!F55))="","",OFFSET('Sanitation Data'!$F$28,0,10*ROW('Sanitation Data'!F55)))</f>
        <v/>
      </c>
      <c r="CV61" s="262" t="str">
        <f ca="true">+IF(OFFSET('Sanitation Data'!$F$29,0,10*ROW('Sanitation Data'!F55))="","",OFFSET('Sanitation Data'!$F$29,0,10*ROW('Sanitation Data'!F55)))</f>
        <v/>
      </c>
      <c r="CW61" s="262" t="str">
        <f ca="true">+IF(OFFSET('Sanitation Data'!$F$30,0,10*ROW('Sanitation Data'!F55))="","",OFFSET('Sanitation Data'!$F$30,0,10*ROW('Sanitation Data'!F55)))</f>
        <v/>
      </c>
      <c r="CX61" s="262" t="str">
        <f ca="true">+IF(OFFSET('Sanitation Data'!$F$31,0,10*ROW('Sanitation Data'!F55))="","",OFFSET('Sanitation Data'!$F$31,0,10*ROW('Sanitation Data'!F55)))</f>
        <v/>
      </c>
      <c r="CY61" s="262" t="str">
        <f ca="true">+IF(OFFSET('Sanitation Data'!$F$32,0,10*ROW('Sanitation Data'!F55))="","",OFFSET('Sanitation Data'!$F$32,0,10*ROW('Sanitation Data'!F55)))</f>
        <v/>
      </c>
      <c r="CZ61" s="262" t="str">
        <f ca="true">+IF(OFFSET('Sanitation Data'!$G$28,0,10*ROW('Sanitation Data'!G55))="","",OFFSET('Sanitation Data'!$G$28,0,10*ROW('Sanitation Data'!G55)))</f>
        <v/>
      </c>
      <c r="DA61" s="262" t="str">
        <f ca="true">+IF(OFFSET('Sanitation Data'!$G$29,0,10*ROW('Sanitation Data'!G55))="","",OFFSET('Sanitation Data'!$G$29,0,10*ROW('Sanitation Data'!G55)))</f>
        <v/>
      </c>
      <c r="DB61" s="262" t="str">
        <f ca="true">+IF(OFFSET('Sanitation Data'!$G$30,0,10*ROW('Sanitation Data'!G55))="","",OFFSET('Sanitation Data'!$G$30,0,10*ROW('Sanitation Data'!G55)))</f>
        <v/>
      </c>
      <c r="DC61" s="262" t="str">
        <f ca="true">+IF(OFFSET('Sanitation Data'!$G$31,0,10*ROW('Sanitation Data'!G55))="","",OFFSET('Sanitation Data'!$G$31,0,10*ROW('Sanitation Data'!G55)))</f>
        <v/>
      </c>
      <c r="DD61" s="262" t="str">
        <f ca="true">+IF(OFFSET('Sanitation Data'!$G$32,0,10*ROW('Sanitation Data'!G55))="","",OFFSET('Sanitation Data'!$G$32,0,10*ROW('Sanitation Data'!G55)))</f>
        <v/>
      </c>
      <c r="DE61" s="262" t="str">
        <f ca="true">+IF(OFFSET('Sanitation Data'!$H$28,0,10*ROW('Sanitation Data'!H55))="","",OFFSET('Sanitation Data'!$H$28,0,10*ROW('Sanitation Data'!H55)))</f>
        <v/>
      </c>
      <c r="DF61" s="262" t="str">
        <f ca="true">+IF(OFFSET('Sanitation Data'!$H$29,0,10*ROW('Sanitation Data'!H55))="","",OFFSET('Sanitation Data'!$H$29,0,10*ROW('Sanitation Data'!H55)))</f>
        <v/>
      </c>
      <c r="DG61" s="262" t="str">
        <f ca="true">+IF(OFFSET('Sanitation Data'!$H$30,0,10*ROW('Sanitation Data'!H55))="","",OFFSET('Sanitation Data'!$H$30,0,10*ROW('Sanitation Data'!H55)))</f>
        <v/>
      </c>
      <c r="DH61" s="262" t="str">
        <f ca="true">+IF(OFFSET('Sanitation Data'!$H$31,0,10*ROW('Sanitation Data'!H55))="","",OFFSET('Sanitation Data'!$H$31,0,10*ROW('Sanitation Data'!H55)))</f>
        <v/>
      </c>
      <c r="DI61" s="262" t="str">
        <f ca="true">+IF(OFFSET('Sanitation Data'!$H$32,0,10*ROW('Sanitation Data'!H55))="","",OFFSET('Sanitation Data'!$H$32,0,10*ROW('Sanitation Data'!H55)))</f>
        <v/>
      </c>
      <c r="DJ61" s="262" t="str">
        <f ca="true">+IF(OFFSET('Sanitation Data'!$I$28,0,10*ROW('Sanitation Data'!I55))="","",OFFSET('Sanitation Data'!$I$28,0,10*ROW('Sanitation Data'!I55)))</f>
        <v/>
      </c>
      <c r="DK61" s="262" t="str">
        <f ca="true">+IF(OFFSET('Sanitation Data'!$I$29,0,10*ROW('Sanitation Data'!I55))="","",OFFSET('Sanitation Data'!$I$29,0,10*ROW('Sanitation Data'!I55)))</f>
        <v/>
      </c>
      <c r="DL61" s="262" t="str">
        <f ca="true">+IF(OFFSET('Sanitation Data'!$I$30,0,10*ROW('Sanitation Data'!I55))="","",OFFSET('Sanitation Data'!$I$30,0,10*ROW('Sanitation Data'!I55)))</f>
        <v/>
      </c>
      <c r="DM61" s="262" t="str">
        <f ca="true">+IF(OFFSET('Sanitation Data'!$I$31,0,10*ROW('Sanitation Data'!I55))="","",OFFSET('Sanitation Data'!$I$31,0,10*ROW('Sanitation Data'!I55)))</f>
        <v/>
      </c>
      <c r="DN61" s="262" t="str">
        <f ca="true">+IF(OFFSET('Sanitation Data'!$I$32,0,10*ROW('Sanitation Data'!I55))="","",OFFSET('Sanitation Data'!$I$32,0,10*ROW('Sanitation Data'!I55)))</f>
        <v/>
      </c>
      <c r="DO61" s="262" t="str">
        <f ca="true">+IF(OFFSET('Hygiene Data'!$D$11,0,10*ROW('Hygiene Data'!D55))="","",OFFSET('Hygiene Data'!$D$11,0,10*ROW('Hygiene Data'!D55)))</f>
        <v/>
      </c>
      <c r="DP61" s="262" t="str">
        <f ca="true">+IF(OFFSET('Hygiene Data'!$D$12,0,10*ROW('Hygiene Data'!D55))="","",OFFSET('Hygiene Data'!$D$12,0,10*ROW('Hygiene Data'!D55)))</f>
        <v/>
      </c>
      <c r="DQ61" s="262" t="str">
        <f ca="true">+IF(OFFSET('Hygiene Data'!$D$13,0,10*ROW('Hygiene Data'!D55))="","",OFFSET('Hygiene Data'!$D$13,0,10*ROW('Hygiene Data'!D55)))</f>
        <v/>
      </c>
      <c r="DR61" s="262" t="str">
        <f ca="true">+IF(OFFSET('Hygiene Data'!$E$11,0,10*ROW('Hygiene Data'!E55))="","",OFFSET('Hygiene Data'!$E$11,0,10*ROW('Hygiene Data'!E55)))</f>
        <v/>
      </c>
      <c r="DS61" s="262" t="str">
        <f ca="true">+IF(OFFSET('Hygiene Data'!$E$12,0,10*ROW('Hygiene Data'!E55))="","",OFFSET('Hygiene Data'!$E$12,0,10*ROW('Hygiene Data'!E55)))</f>
        <v/>
      </c>
      <c r="DT61" s="262" t="str">
        <f ca="true">+IF(OFFSET('Hygiene Data'!$E$13,0,10*ROW('Hygiene Data'!E55))="","",OFFSET('Hygiene Data'!$E$13,0,10*ROW('Hygiene Data'!E55)))</f>
        <v/>
      </c>
      <c r="DU61" s="262" t="str">
        <f ca="true">+IF(OFFSET('Hygiene Data'!$F$11,0,10*ROW('Hygiene Data'!F55))="","",OFFSET('Hygiene Data'!$F$11,0,10*ROW('Hygiene Data'!F55)))</f>
        <v/>
      </c>
      <c r="DV61" s="262" t="str">
        <f ca="true">+IF(OFFSET('Hygiene Data'!$F$12,0,10*ROW('Hygiene Data'!F55))="","",OFFSET('Hygiene Data'!$F$12,0,10*ROW('Hygiene Data'!F55)))</f>
        <v/>
      </c>
      <c r="DW61" s="262" t="str">
        <f ca="true">+IF(OFFSET('Hygiene Data'!$F$13,0,10*ROW('Hygiene Data'!F55))="","",OFFSET('Hygiene Data'!$F$13,0,10*ROW('Hygiene Data'!F55)))</f>
        <v/>
      </c>
      <c r="DX61" s="262" t="str">
        <f ca="true">+IF(OFFSET('Hygiene Data'!$G$11,0,10*ROW('Hygiene Data'!G55))="","",OFFSET('Hygiene Data'!$G$11,0,10*ROW('Hygiene Data'!G55)))</f>
        <v/>
      </c>
      <c r="DY61" s="262" t="str">
        <f ca="true">+IF(OFFSET('Hygiene Data'!$G$12,0,10*ROW('Hygiene Data'!G55))="","",OFFSET('Hygiene Data'!$G$12,0,10*ROW('Hygiene Data'!G55)))</f>
        <v/>
      </c>
      <c r="DZ61" s="262" t="str">
        <f ca="true">+IF(OFFSET('Hygiene Data'!$G$13,0,10*ROW('Hygiene Data'!G55))="","",OFFSET('Hygiene Data'!$G$13,0,10*ROW('Hygiene Data'!G55)))</f>
        <v/>
      </c>
      <c r="EA61" s="262" t="str">
        <f ca="true">+IF(OFFSET('Hygiene Data'!$H$11,0,10*ROW('Hygiene Data'!H55))="","",OFFSET('Hygiene Data'!$H$11,0,10*ROW('Hygiene Data'!H55)))</f>
        <v/>
      </c>
      <c r="EB61" s="262" t="str">
        <f ca="true">+IF(OFFSET('Hygiene Data'!$H$12,0,10*ROW('Hygiene Data'!H55))="","",OFFSET('Hygiene Data'!$H$12,0,10*ROW('Hygiene Data'!H55)))</f>
        <v/>
      </c>
      <c r="EC61" s="262" t="str">
        <f ca="true">+IF(OFFSET('Hygiene Data'!$H$13,0,10*ROW('Hygiene Data'!H55))="","",OFFSET('Hygiene Data'!$H$13,0,10*ROW('Hygiene Data'!H55)))</f>
        <v/>
      </c>
      <c r="ED61" s="262" t="str">
        <f ca="true">+IF(OFFSET('Hygiene Data'!$I$11,0,10*ROW('Hygiene Data'!I55))="","",OFFSET('Hygiene Data'!$I$11,0,10*ROW('Hygiene Data'!I55)))</f>
        <v/>
      </c>
      <c r="EE61" s="262" t="str">
        <f ca="true">+IF(OFFSET('Hygiene Data'!$I$12,0,10*ROW('Hygiene Data'!I55))="","",OFFSET('Hygiene Data'!$I$12,0,10*ROW('Hygiene Data'!I55)))</f>
        <v/>
      </c>
      <c r="EF61" s="262"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18"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2"/>
      <c r="BS62" s="262" t="str">
        <f ca="true">+IF(OFFSET('Water Data'!$D$27,0,10*ROW('Water Data'!D56))="","",OFFSET('Water Data'!$D$27,0,10*ROW('Water Data'!D56)))</f>
        <v/>
      </c>
      <c r="BT62" s="262" t="str">
        <f ca="true">+IF(OFFSET('Water Data'!$D$28,0,10*ROW('Water Data'!D56))="","",OFFSET('Water Data'!$D$28,0,10*ROW('Water Data'!D56)))</f>
        <v/>
      </c>
      <c r="BU62" s="262" t="str">
        <f ca="true">+IF(OFFSET('Water Data'!$D$29,0,10*ROW('Water Data'!D56))="","",OFFSET('Water Data'!$D$29,0,10*ROW('Water Data'!D56)))</f>
        <v/>
      </c>
      <c r="BV62" s="262" t="str">
        <f ca="true">+IF(OFFSET('Water Data'!$E$27,0,10*ROW('Water Data'!E56))="","",OFFSET('Water Data'!$E$27,0,10*ROW('Water Data'!E56)))</f>
        <v/>
      </c>
      <c r="BW62" s="262" t="str">
        <f ca="true">+IF(OFFSET('Water Data'!$E$28,0,10*ROW('Water Data'!E56))="","",OFFSET('Water Data'!$E$28,0,10*ROW('Water Data'!E56)))</f>
        <v/>
      </c>
      <c r="BX62" s="262" t="str">
        <f ca="true">+IF(OFFSET('Water Data'!$E$29,0,10*ROW('Water Data'!E56))="","",OFFSET('Water Data'!$E$29,0,10*ROW('Water Data'!E56)))</f>
        <v/>
      </c>
      <c r="BY62" s="262" t="str">
        <f ca="true">+IF(OFFSET('Water Data'!$F$27,0,10*ROW('Water Data'!F56))="","",OFFSET('Water Data'!$F$27,0,10*ROW('Water Data'!F56)))</f>
        <v/>
      </c>
      <c r="BZ62" s="262" t="str">
        <f ca="true">+IF(OFFSET('Water Data'!$F$28,0,10*ROW('Water Data'!F56))="","",OFFSET('Water Data'!$F$28,0,10*ROW('Water Data'!F56)))</f>
        <v/>
      </c>
      <c r="CA62" s="262" t="str">
        <f ca="true">+IF(OFFSET('Water Data'!$F$29,0,10*ROW('Water Data'!F56))="","",OFFSET('Water Data'!$F$29,0,10*ROW('Water Data'!F56)))</f>
        <v/>
      </c>
      <c r="CB62" s="262" t="str">
        <f ca="true">+IF(OFFSET('Water Data'!$G$27,0,10*ROW('Water Data'!G56))="","",OFFSET('Water Data'!$G$27,0,10*ROW('Water Data'!G56)))</f>
        <v/>
      </c>
      <c r="CC62" s="262" t="str">
        <f ca="true">+IF(OFFSET('Water Data'!$G$28,0,10*ROW('Water Data'!G56))="","",OFFSET('Water Data'!$G$28,0,10*ROW('Water Data'!G56)))</f>
        <v/>
      </c>
      <c r="CD62" s="262" t="str">
        <f ca="true">+IF(OFFSET('Water Data'!$G$29,0,10*ROW('Water Data'!G56))="","",OFFSET('Water Data'!$G$29,0,10*ROW('Water Data'!G56)))</f>
        <v/>
      </c>
      <c r="CE62" s="262" t="str">
        <f ca="true">+IF(OFFSET('Water Data'!$H$27,0,10*ROW('Water Data'!H56))="","",OFFSET('Water Data'!$H$27,0,10*ROW('Water Data'!H56)))</f>
        <v/>
      </c>
      <c r="CF62" s="262" t="str">
        <f ca="true">+IF(OFFSET('Water Data'!$H$28,0,10*ROW('Water Data'!H56))="","",OFFSET('Water Data'!$H$28,0,10*ROW('Water Data'!H56)))</f>
        <v/>
      </c>
      <c r="CG62" s="262" t="str">
        <f ca="true">+IF(OFFSET('Water Data'!$H$29,0,10*ROW('Water Data'!H56))="","",OFFSET('Water Data'!$H$29,0,10*ROW('Water Data'!H56)))</f>
        <v/>
      </c>
      <c r="CH62" s="262" t="str">
        <f ca="true">+IF(OFFSET('Water Data'!$I$27,0,10*ROW('Water Data'!I56))="","",OFFSET('Water Data'!$I$27,0,10*ROW('Water Data'!I56)))</f>
        <v/>
      </c>
      <c r="CI62" s="262" t="str">
        <f ca="true">+IF(OFFSET('Water Data'!$I$28,0,10*ROW('Water Data'!I56))="","",OFFSET('Water Data'!$I$28,0,10*ROW('Water Data'!I56)))</f>
        <v/>
      </c>
      <c r="CJ62" s="262" t="str">
        <f ca="true">+IF(OFFSET('Water Data'!$I$29,0,10*ROW('Water Data'!I56))="","",OFFSET('Water Data'!$I$29,0,10*ROW('Water Data'!I56)))</f>
        <v/>
      </c>
      <c r="CK62" s="262" t="str">
        <f ca="true">+IF(OFFSET('Sanitation Data'!$D$28,0,10*ROW('Sanitation Data'!D56))="","",OFFSET('Sanitation Data'!$D$28,0,10*ROW('Sanitation Data'!D56)))</f>
        <v/>
      </c>
      <c r="CL62" s="262" t="str">
        <f ca="true">+IF(OFFSET('Sanitation Data'!$D$29,0,10*ROW('Sanitation Data'!D56))="","",OFFSET('Sanitation Data'!$D$29,0,10*ROW('Sanitation Data'!D56)))</f>
        <v/>
      </c>
      <c r="CM62" s="262" t="str">
        <f ca="true">+IF(OFFSET('Sanitation Data'!$D$30,0,10*ROW('Sanitation Data'!D56))="","",OFFSET('Sanitation Data'!$D$30,0,10*ROW('Sanitation Data'!D56)))</f>
        <v/>
      </c>
      <c r="CN62" s="262" t="str">
        <f ca="true">+IF(OFFSET('Sanitation Data'!$D$31,0,10*ROW('Sanitation Data'!D56))="","",OFFSET('Sanitation Data'!$D$31,0,10*ROW('Sanitation Data'!D56)))</f>
        <v/>
      </c>
      <c r="CO62" s="262" t="str">
        <f ca="true">+IF(OFFSET('Sanitation Data'!$D$32,0,10*ROW('Sanitation Data'!D56))="","",OFFSET('Sanitation Data'!$D$32,0,10*ROW('Sanitation Data'!D56)))</f>
        <v/>
      </c>
      <c r="CP62" s="262" t="str">
        <f ca="true">+IF(OFFSET('Sanitation Data'!$E$28,0,10*ROW('Sanitation Data'!E56))="","",OFFSET('Sanitation Data'!$E$28,0,10*ROW('Sanitation Data'!E56)))</f>
        <v/>
      </c>
      <c r="CQ62" s="262" t="str">
        <f ca="true">+IF(OFFSET('Sanitation Data'!$E$29,0,10*ROW('Sanitation Data'!E56))="","",OFFSET('Sanitation Data'!$E$29,0,10*ROW('Sanitation Data'!E56)))</f>
        <v/>
      </c>
      <c r="CR62" s="262" t="str">
        <f ca="true">+IF(OFFSET('Sanitation Data'!$E$30,0,10*ROW('Sanitation Data'!E56))="","",OFFSET('Sanitation Data'!$E$30,0,10*ROW('Sanitation Data'!E56)))</f>
        <v/>
      </c>
      <c r="CS62" s="262" t="str">
        <f ca="true">+IF(OFFSET('Sanitation Data'!$E$31,0,10*ROW('Sanitation Data'!E56))="","",OFFSET('Sanitation Data'!$E$31,0,10*ROW('Sanitation Data'!E56)))</f>
        <v/>
      </c>
      <c r="CT62" s="262" t="str">
        <f ca="true">+IF(OFFSET('Sanitation Data'!$E$32,0,10*ROW('Sanitation Data'!E56))="","",OFFSET('Sanitation Data'!$E$32,0,10*ROW('Sanitation Data'!E56)))</f>
        <v/>
      </c>
      <c r="CU62" s="262" t="str">
        <f ca="true">+IF(OFFSET('Sanitation Data'!$F$28,0,10*ROW('Sanitation Data'!F56))="","",OFFSET('Sanitation Data'!$F$28,0,10*ROW('Sanitation Data'!F56)))</f>
        <v/>
      </c>
      <c r="CV62" s="262" t="str">
        <f ca="true">+IF(OFFSET('Sanitation Data'!$F$29,0,10*ROW('Sanitation Data'!F56))="","",OFFSET('Sanitation Data'!$F$29,0,10*ROW('Sanitation Data'!F56)))</f>
        <v/>
      </c>
      <c r="CW62" s="262" t="str">
        <f ca="true">+IF(OFFSET('Sanitation Data'!$F$30,0,10*ROW('Sanitation Data'!F56))="","",OFFSET('Sanitation Data'!$F$30,0,10*ROW('Sanitation Data'!F56)))</f>
        <v/>
      </c>
      <c r="CX62" s="262" t="str">
        <f ca="true">+IF(OFFSET('Sanitation Data'!$F$31,0,10*ROW('Sanitation Data'!F56))="","",OFFSET('Sanitation Data'!$F$31,0,10*ROW('Sanitation Data'!F56)))</f>
        <v/>
      </c>
      <c r="CY62" s="262" t="str">
        <f ca="true">+IF(OFFSET('Sanitation Data'!$F$32,0,10*ROW('Sanitation Data'!F56))="","",OFFSET('Sanitation Data'!$F$32,0,10*ROW('Sanitation Data'!F56)))</f>
        <v/>
      </c>
      <c r="CZ62" s="262" t="str">
        <f ca="true">+IF(OFFSET('Sanitation Data'!$G$28,0,10*ROW('Sanitation Data'!G56))="","",OFFSET('Sanitation Data'!$G$28,0,10*ROW('Sanitation Data'!G56)))</f>
        <v/>
      </c>
      <c r="DA62" s="262" t="str">
        <f ca="true">+IF(OFFSET('Sanitation Data'!$G$29,0,10*ROW('Sanitation Data'!G56))="","",OFFSET('Sanitation Data'!$G$29,0,10*ROW('Sanitation Data'!G56)))</f>
        <v/>
      </c>
      <c r="DB62" s="262" t="str">
        <f ca="true">+IF(OFFSET('Sanitation Data'!$G$30,0,10*ROW('Sanitation Data'!G56))="","",OFFSET('Sanitation Data'!$G$30,0,10*ROW('Sanitation Data'!G56)))</f>
        <v/>
      </c>
      <c r="DC62" s="262" t="str">
        <f ca="true">+IF(OFFSET('Sanitation Data'!$G$31,0,10*ROW('Sanitation Data'!G56))="","",OFFSET('Sanitation Data'!$G$31,0,10*ROW('Sanitation Data'!G56)))</f>
        <v/>
      </c>
      <c r="DD62" s="262" t="str">
        <f ca="true">+IF(OFFSET('Sanitation Data'!$G$32,0,10*ROW('Sanitation Data'!G56))="","",OFFSET('Sanitation Data'!$G$32,0,10*ROW('Sanitation Data'!G56)))</f>
        <v/>
      </c>
      <c r="DE62" s="262" t="str">
        <f ca="true">+IF(OFFSET('Sanitation Data'!$H$28,0,10*ROW('Sanitation Data'!H56))="","",OFFSET('Sanitation Data'!$H$28,0,10*ROW('Sanitation Data'!H56)))</f>
        <v/>
      </c>
      <c r="DF62" s="262" t="str">
        <f ca="true">+IF(OFFSET('Sanitation Data'!$H$29,0,10*ROW('Sanitation Data'!H56))="","",OFFSET('Sanitation Data'!$H$29,0,10*ROW('Sanitation Data'!H56)))</f>
        <v/>
      </c>
      <c r="DG62" s="262" t="str">
        <f ca="true">+IF(OFFSET('Sanitation Data'!$H$30,0,10*ROW('Sanitation Data'!H56))="","",OFFSET('Sanitation Data'!$H$30,0,10*ROW('Sanitation Data'!H56)))</f>
        <v/>
      </c>
      <c r="DH62" s="262" t="str">
        <f ca="true">+IF(OFFSET('Sanitation Data'!$H$31,0,10*ROW('Sanitation Data'!H56))="","",OFFSET('Sanitation Data'!$H$31,0,10*ROW('Sanitation Data'!H56)))</f>
        <v/>
      </c>
      <c r="DI62" s="262" t="str">
        <f ca="true">+IF(OFFSET('Sanitation Data'!$H$32,0,10*ROW('Sanitation Data'!H56))="","",OFFSET('Sanitation Data'!$H$32,0,10*ROW('Sanitation Data'!H56)))</f>
        <v/>
      </c>
      <c r="DJ62" s="262" t="str">
        <f ca="true">+IF(OFFSET('Sanitation Data'!$I$28,0,10*ROW('Sanitation Data'!I56))="","",OFFSET('Sanitation Data'!$I$28,0,10*ROW('Sanitation Data'!I56)))</f>
        <v/>
      </c>
      <c r="DK62" s="262" t="str">
        <f ca="true">+IF(OFFSET('Sanitation Data'!$I$29,0,10*ROW('Sanitation Data'!I56))="","",OFFSET('Sanitation Data'!$I$29,0,10*ROW('Sanitation Data'!I56)))</f>
        <v/>
      </c>
      <c r="DL62" s="262" t="str">
        <f ca="true">+IF(OFFSET('Sanitation Data'!$I$30,0,10*ROW('Sanitation Data'!I56))="","",OFFSET('Sanitation Data'!$I$30,0,10*ROW('Sanitation Data'!I56)))</f>
        <v/>
      </c>
      <c r="DM62" s="262" t="str">
        <f ca="true">+IF(OFFSET('Sanitation Data'!$I$31,0,10*ROW('Sanitation Data'!I56))="","",OFFSET('Sanitation Data'!$I$31,0,10*ROW('Sanitation Data'!I56)))</f>
        <v/>
      </c>
      <c r="DN62" s="262" t="str">
        <f ca="true">+IF(OFFSET('Sanitation Data'!$I$32,0,10*ROW('Sanitation Data'!I56))="","",OFFSET('Sanitation Data'!$I$32,0,10*ROW('Sanitation Data'!I56)))</f>
        <v/>
      </c>
      <c r="DO62" s="262" t="str">
        <f ca="true">+IF(OFFSET('Hygiene Data'!$D$11,0,10*ROW('Hygiene Data'!D56))="","",OFFSET('Hygiene Data'!$D$11,0,10*ROW('Hygiene Data'!D56)))</f>
        <v/>
      </c>
      <c r="DP62" s="262" t="str">
        <f ca="true">+IF(OFFSET('Hygiene Data'!$D$12,0,10*ROW('Hygiene Data'!D56))="","",OFFSET('Hygiene Data'!$D$12,0,10*ROW('Hygiene Data'!D56)))</f>
        <v/>
      </c>
      <c r="DQ62" s="262" t="str">
        <f ca="true">+IF(OFFSET('Hygiene Data'!$D$13,0,10*ROW('Hygiene Data'!D56))="","",OFFSET('Hygiene Data'!$D$13,0,10*ROW('Hygiene Data'!D56)))</f>
        <v/>
      </c>
      <c r="DR62" s="262" t="str">
        <f ca="true">+IF(OFFSET('Hygiene Data'!$E$11,0,10*ROW('Hygiene Data'!E56))="","",OFFSET('Hygiene Data'!$E$11,0,10*ROW('Hygiene Data'!E56)))</f>
        <v/>
      </c>
      <c r="DS62" s="262" t="str">
        <f ca="true">+IF(OFFSET('Hygiene Data'!$E$12,0,10*ROW('Hygiene Data'!E56))="","",OFFSET('Hygiene Data'!$E$12,0,10*ROW('Hygiene Data'!E56)))</f>
        <v/>
      </c>
      <c r="DT62" s="262" t="str">
        <f ca="true">+IF(OFFSET('Hygiene Data'!$E$13,0,10*ROW('Hygiene Data'!E56))="","",OFFSET('Hygiene Data'!$E$13,0,10*ROW('Hygiene Data'!E56)))</f>
        <v/>
      </c>
      <c r="DU62" s="262" t="str">
        <f ca="true">+IF(OFFSET('Hygiene Data'!$F$11,0,10*ROW('Hygiene Data'!F56))="","",OFFSET('Hygiene Data'!$F$11,0,10*ROW('Hygiene Data'!F56)))</f>
        <v/>
      </c>
      <c r="DV62" s="262" t="str">
        <f ca="true">+IF(OFFSET('Hygiene Data'!$F$12,0,10*ROW('Hygiene Data'!F56))="","",OFFSET('Hygiene Data'!$F$12,0,10*ROW('Hygiene Data'!F56)))</f>
        <v/>
      </c>
      <c r="DW62" s="262" t="str">
        <f ca="true">+IF(OFFSET('Hygiene Data'!$F$13,0,10*ROW('Hygiene Data'!F56))="","",OFFSET('Hygiene Data'!$F$13,0,10*ROW('Hygiene Data'!F56)))</f>
        <v/>
      </c>
      <c r="DX62" s="262" t="str">
        <f ca="true">+IF(OFFSET('Hygiene Data'!$G$11,0,10*ROW('Hygiene Data'!G56))="","",OFFSET('Hygiene Data'!$G$11,0,10*ROW('Hygiene Data'!G56)))</f>
        <v/>
      </c>
      <c r="DY62" s="262" t="str">
        <f ca="true">+IF(OFFSET('Hygiene Data'!$G$12,0,10*ROW('Hygiene Data'!G56))="","",OFFSET('Hygiene Data'!$G$12,0,10*ROW('Hygiene Data'!G56)))</f>
        <v/>
      </c>
      <c r="DZ62" s="262" t="str">
        <f ca="true">+IF(OFFSET('Hygiene Data'!$G$13,0,10*ROW('Hygiene Data'!G56))="","",OFFSET('Hygiene Data'!$G$13,0,10*ROW('Hygiene Data'!G56)))</f>
        <v/>
      </c>
      <c r="EA62" s="262" t="str">
        <f ca="true">+IF(OFFSET('Hygiene Data'!$H$11,0,10*ROW('Hygiene Data'!H56))="","",OFFSET('Hygiene Data'!$H$11,0,10*ROW('Hygiene Data'!H56)))</f>
        <v/>
      </c>
      <c r="EB62" s="262" t="str">
        <f ca="true">+IF(OFFSET('Hygiene Data'!$H$12,0,10*ROW('Hygiene Data'!H56))="","",OFFSET('Hygiene Data'!$H$12,0,10*ROW('Hygiene Data'!H56)))</f>
        <v/>
      </c>
      <c r="EC62" s="262" t="str">
        <f ca="true">+IF(OFFSET('Hygiene Data'!$H$13,0,10*ROW('Hygiene Data'!H56))="","",OFFSET('Hygiene Data'!$H$13,0,10*ROW('Hygiene Data'!H56)))</f>
        <v/>
      </c>
      <c r="ED62" s="262" t="str">
        <f ca="true">+IF(OFFSET('Hygiene Data'!$I$11,0,10*ROW('Hygiene Data'!I56))="","",OFFSET('Hygiene Data'!$I$11,0,10*ROW('Hygiene Data'!I56)))</f>
        <v/>
      </c>
      <c r="EE62" s="262" t="str">
        <f ca="true">+IF(OFFSET('Hygiene Data'!$I$12,0,10*ROW('Hygiene Data'!I56))="","",OFFSET('Hygiene Data'!$I$12,0,10*ROW('Hygiene Data'!I56)))</f>
        <v/>
      </c>
      <c r="EF62" s="262"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18"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2"/>
      <c r="BS63" s="262" t="str">
        <f ca="true">+IF(OFFSET('Water Data'!$D$27,0,10*ROW('Water Data'!D57))="","",OFFSET('Water Data'!$D$27,0,10*ROW('Water Data'!D57)))</f>
        <v/>
      </c>
      <c r="BT63" s="262" t="str">
        <f ca="true">+IF(OFFSET('Water Data'!$D$28,0,10*ROW('Water Data'!D57))="","",OFFSET('Water Data'!$D$28,0,10*ROW('Water Data'!D57)))</f>
        <v/>
      </c>
      <c r="BU63" s="262" t="str">
        <f ca="true">+IF(OFFSET('Water Data'!$D$29,0,10*ROW('Water Data'!D57))="","",OFFSET('Water Data'!$D$29,0,10*ROW('Water Data'!D57)))</f>
        <v/>
      </c>
      <c r="BV63" s="262" t="str">
        <f ca="true">+IF(OFFSET('Water Data'!$E$27,0,10*ROW('Water Data'!E57))="","",OFFSET('Water Data'!$E$27,0,10*ROW('Water Data'!E57)))</f>
        <v/>
      </c>
      <c r="BW63" s="262" t="str">
        <f ca="true">+IF(OFFSET('Water Data'!$E$28,0,10*ROW('Water Data'!E57))="","",OFFSET('Water Data'!$E$28,0,10*ROW('Water Data'!E57)))</f>
        <v/>
      </c>
      <c r="BX63" s="262" t="str">
        <f ca="true">+IF(OFFSET('Water Data'!$E$29,0,10*ROW('Water Data'!E57))="","",OFFSET('Water Data'!$E$29,0,10*ROW('Water Data'!E57)))</f>
        <v/>
      </c>
      <c r="BY63" s="262" t="str">
        <f ca="true">+IF(OFFSET('Water Data'!$F$27,0,10*ROW('Water Data'!F57))="","",OFFSET('Water Data'!$F$27,0,10*ROW('Water Data'!F57)))</f>
        <v/>
      </c>
      <c r="BZ63" s="262" t="str">
        <f ca="true">+IF(OFFSET('Water Data'!$F$28,0,10*ROW('Water Data'!F57))="","",OFFSET('Water Data'!$F$28,0,10*ROW('Water Data'!F57)))</f>
        <v/>
      </c>
      <c r="CA63" s="262" t="str">
        <f ca="true">+IF(OFFSET('Water Data'!$F$29,0,10*ROW('Water Data'!F57))="","",OFFSET('Water Data'!$F$29,0,10*ROW('Water Data'!F57)))</f>
        <v/>
      </c>
      <c r="CB63" s="262" t="str">
        <f ca="true">+IF(OFFSET('Water Data'!$G$27,0,10*ROW('Water Data'!G57))="","",OFFSET('Water Data'!$G$27,0,10*ROW('Water Data'!G57)))</f>
        <v/>
      </c>
      <c r="CC63" s="262" t="str">
        <f ca="true">+IF(OFFSET('Water Data'!$G$28,0,10*ROW('Water Data'!G57))="","",OFFSET('Water Data'!$G$28,0,10*ROW('Water Data'!G57)))</f>
        <v/>
      </c>
      <c r="CD63" s="262" t="str">
        <f ca="true">+IF(OFFSET('Water Data'!$G$29,0,10*ROW('Water Data'!G57))="","",OFFSET('Water Data'!$G$29,0,10*ROW('Water Data'!G57)))</f>
        <v/>
      </c>
      <c r="CE63" s="262" t="str">
        <f ca="true">+IF(OFFSET('Water Data'!$H$27,0,10*ROW('Water Data'!H57))="","",OFFSET('Water Data'!$H$27,0,10*ROW('Water Data'!H57)))</f>
        <v/>
      </c>
      <c r="CF63" s="262" t="str">
        <f ca="true">+IF(OFFSET('Water Data'!$H$28,0,10*ROW('Water Data'!H57))="","",OFFSET('Water Data'!$H$28,0,10*ROW('Water Data'!H57)))</f>
        <v/>
      </c>
      <c r="CG63" s="262" t="str">
        <f ca="true">+IF(OFFSET('Water Data'!$H$29,0,10*ROW('Water Data'!H57))="","",OFFSET('Water Data'!$H$29,0,10*ROW('Water Data'!H57)))</f>
        <v/>
      </c>
      <c r="CH63" s="262" t="str">
        <f ca="true">+IF(OFFSET('Water Data'!$I$27,0,10*ROW('Water Data'!I57))="","",OFFSET('Water Data'!$I$27,0,10*ROW('Water Data'!I57)))</f>
        <v/>
      </c>
      <c r="CI63" s="262" t="str">
        <f ca="true">+IF(OFFSET('Water Data'!$I$28,0,10*ROW('Water Data'!I57))="","",OFFSET('Water Data'!$I$28,0,10*ROW('Water Data'!I57)))</f>
        <v/>
      </c>
      <c r="CJ63" s="262" t="str">
        <f ca="true">+IF(OFFSET('Water Data'!$I$29,0,10*ROW('Water Data'!I57))="","",OFFSET('Water Data'!$I$29,0,10*ROW('Water Data'!I57)))</f>
        <v/>
      </c>
      <c r="CK63" s="262" t="str">
        <f ca="true">+IF(OFFSET('Sanitation Data'!$D$28,0,10*ROW('Sanitation Data'!D57))="","",OFFSET('Sanitation Data'!$D$28,0,10*ROW('Sanitation Data'!D57)))</f>
        <v/>
      </c>
      <c r="CL63" s="262" t="str">
        <f ca="true">+IF(OFFSET('Sanitation Data'!$D$29,0,10*ROW('Sanitation Data'!D57))="","",OFFSET('Sanitation Data'!$D$29,0,10*ROW('Sanitation Data'!D57)))</f>
        <v/>
      </c>
      <c r="CM63" s="262" t="str">
        <f ca="true">+IF(OFFSET('Sanitation Data'!$D$30,0,10*ROW('Sanitation Data'!D57))="","",OFFSET('Sanitation Data'!$D$30,0,10*ROW('Sanitation Data'!D57)))</f>
        <v/>
      </c>
      <c r="CN63" s="262" t="str">
        <f ca="true">+IF(OFFSET('Sanitation Data'!$D$31,0,10*ROW('Sanitation Data'!D57))="","",OFFSET('Sanitation Data'!$D$31,0,10*ROW('Sanitation Data'!D57)))</f>
        <v/>
      </c>
      <c r="CO63" s="262" t="str">
        <f ca="true">+IF(OFFSET('Sanitation Data'!$D$32,0,10*ROW('Sanitation Data'!D57))="","",OFFSET('Sanitation Data'!$D$32,0,10*ROW('Sanitation Data'!D57)))</f>
        <v/>
      </c>
      <c r="CP63" s="262" t="str">
        <f ca="true">+IF(OFFSET('Sanitation Data'!$E$28,0,10*ROW('Sanitation Data'!E57))="","",OFFSET('Sanitation Data'!$E$28,0,10*ROW('Sanitation Data'!E57)))</f>
        <v/>
      </c>
      <c r="CQ63" s="262" t="str">
        <f ca="true">+IF(OFFSET('Sanitation Data'!$E$29,0,10*ROW('Sanitation Data'!E57))="","",OFFSET('Sanitation Data'!$E$29,0,10*ROW('Sanitation Data'!E57)))</f>
        <v/>
      </c>
      <c r="CR63" s="262" t="str">
        <f ca="true">+IF(OFFSET('Sanitation Data'!$E$30,0,10*ROW('Sanitation Data'!E57))="","",OFFSET('Sanitation Data'!$E$30,0,10*ROW('Sanitation Data'!E57)))</f>
        <v/>
      </c>
      <c r="CS63" s="262" t="str">
        <f ca="true">+IF(OFFSET('Sanitation Data'!$E$31,0,10*ROW('Sanitation Data'!E57))="","",OFFSET('Sanitation Data'!$E$31,0,10*ROW('Sanitation Data'!E57)))</f>
        <v/>
      </c>
      <c r="CT63" s="262" t="str">
        <f ca="true">+IF(OFFSET('Sanitation Data'!$E$32,0,10*ROW('Sanitation Data'!E57))="","",OFFSET('Sanitation Data'!$E$32,0,10*ROW('Sanitation Data'!E57)))</f>
        <v/>
      </c>
      <c r="CU63" s="262" t="str">
        <f ca="true">+IF(OFFSET('Sanitation Data'!$F$28,0,10*ROW('Sanitation Data'!F57))="","",OFFSET('Sanitation Data'!$F$28,0,10*ROW('Sanitation Data'!F57)))</f>
        <v/>
      </c>
      <c r="CV63" s="262" t="str">
        <f ca="true">+IF(OFFSET('Sanitation Data'!$F$29,0,10*ROW('Sanitation Data'!F57))="","",OFFSET('Sanitation Data'!$F$29,0,10*ROW('Sanitation Data'!F57)))</f>
        <v/>
      </c>
      <c r="CW63" s="262" t="str">
        <f ca="true">+IF(OFFSET('Sanitation Data'!$F$30,0,10*ROW('Sanitation Data'!F57))="","",OFFSET('Sanitation Data'!$F$30,0,10*ROW('Sanitation Data'!F57)))</f>
        <v/>
      </c>
      <c r="CX63" s="262" t="str">
        <f ca="true">+IF(OFFSET('Sanitation Data'!$F$31,0,10*ROW('Sanitation Data'!F57))="","",OFFSET('Sanitation Data'!$F$31,0,10*ROW('Sanitation Data'!F57)))</f>
        <v/>
      </c>
      <c r="CY63" s="262" t="str">
        <f ca="true">+IF(OFFSET('Sanitation Data'!$F$32,0,10*ROW('Sanitation Data'!F57))="","",OFFSET('Sanitation Data'!$F$32,0,10*ROW('Sanitation Data'!F57)))</f>
        <v/>
      </c>
      <c r="CZ63" s="262" t="str">
        <f ca="true">+IF(OFFSET('Sanitation Data'!$G$28,0,10*ROW('Sanitation Data'!G57))="","",OFFSET('Sanitation Data'!$G$28,0,10*ROW('Sanitation Data'!G57)))</f>
        <v/>
      </c>
      <c r="DA63" s="262" t="str">
        <f ca="true">+IF(OFFSET('Sanitation Data'!$G$29,0,10*ROW('Sanitation Data'!G57))="","",OFFSET('Sanitation Data'!$G$29,0,10*ROW('Sanitation Data'!G57)))</f>
        <v/>
      </c>
      <c r="DB63" s="262" t="str">
        <f ca="true">+IF(OFFSET('Sanitation Data'!$G$30,0,10*ROW('Sanitation Data'!G57))="","",OFFSET('Sanitation Data'!$G$30,0,10*ROW('Sanitation Data'!G57)))</f>
        <v/>
      </c>
      <c r="DC63" s="262" t="str">
        <f ca="true">+IF(OFFSET('Sanitation Data'!$G$31,0,10*ROW('Sanitation Data'!G57))="","",OFFSET('Sanitation Data'!$G$31,0,10*ROW('Sanitation Data'!G57)))</f>
        <v/>
      </c>
      <c r="DD63" s="262" t="str">
        <f ca="true">+IF(OFFSET('Sanitation Data'!$G$32,0,10*ROW('Sanitation Data'!G57))="","",OFFSET('Sanitation Data'!$G$32,0,10*ROW('Sanitation Data'!G57)))</f>
        <v/>
      </c>
      <c r="DE63" s="262" t="str">
        <f ca="true">+IF(OFFSET('Sanitation Data'!$H$28,0,10*ROW('Sanitation Data'!H57))="","",OFFSET('Sanitation Data'!$H$28,0,10*ROW('Sanitation Data'!H57)))</f>
        <v/>
      </c>
      <c r="DF63" s="262" t="str">
        <f ca="true">+IF(OFFSET('Sanitation Data'!$H$29,0,10*ROW('Sanitation Data'!H57))="","",OFFSET('Sanitation Data'!$H$29,0,10*ROW('Sanitation Data'!H57)))</f>
        <v/>
      </c>
      <c r="DG63" s="262" t="str">
        <f ca="true">+IF(OFFSET('Sanitation Data'!$H$30,0,10*ROW('Sanitation Data'!H57))="","",OFFSET('Sanitation Data'!$H$30,0,10*ROW('Sanitation Data'!H57)))</f>
        <v/>
      </c>
      <c r="DH63" s="262" t="str">
        <f ca="true">+IF(OFFSET('Sanitation Data'!$H$31,0,10*ROW('Sanitation Data'!H57))="","",OFFSET('Sanitation Data'!$H$31,0,10*ROW('Sanitation Data'!H57)))</f>
        <v/>
      </c>
      <c r="DI63" s="262" t="str">
        <f ca="true">+IF(OFFSET('Sanitation Data'!$H$32,0,10*ROW('Sanitation Data'!H57))="","",OFFSET('Sanitation Data'!$H$32,0,10*ROW('Sanitation Data'!H57)))</f>
        <v/>
      </c>
      <c r="DJ63" s="262" t="str">
        <f ca="true">+IF(OFFSET('Sanitation Data'!$I$28,0,10*ROW('Sanitation Data'!I57))="","",OFFSET('Sanitation Data'!$I$28,0,10*ROW('Sanitation Data'!I57)))</f>
        <v/>
      </c>
      <c r="DK63" s="262" t="str">
        <f ca="true">+IF(OFFSET('Sanitation Data'!$I$29,0,10*ROW('Sanitation Data'!I57))="","",OFFSET('Sanitation Data'!$I$29,0,10*ROW('Sanitation Data'!I57)))</f>
        <v/>
      </c>
      <c r="DL63" s="262" t="str">
        <f ca="true">+IF(OFFSET('Sanitation Data'!$I$30,0,10*ROW('Sanitation Data'!I57))="","",OFFSET('Sanitation Data'!$I$30,0,10*ROW('Sanitation Data'!I57)))</f>
        <v/>
      </c>
      <c r="DM63" s="262" t="str">
        <f ca="true">+IF(OFFSET('Sanitation Data'!$I$31,0,10*ROW('Sanitation Data'!I57))="","",OFFSET('Sanitation Data'!$I$31,0,10*ROW('Sanitation Data'!I57)))</f>
        <v/>
      </c>
      <c r="DN63" s="262" t="str">
        <f ca="true">+IF(OFFSET('Sanitation Data'!$I$32,0,10*ROW('Sanitation Data'!I57))="","",OFFSET('Sanitation Data'!$I$32,0,10*ROW('Sanitation Data'!I57)))</f>
        <v/>
      </c>
      <c r="DO63" s="262" t="str">
        <f ca="true">+IF(OFFSET('Hygiene Data'!$D$11,0,10*ROW('Hygiene Data'!D57))="","",OFFSET('Hygiene Data'!$D$11,0,10*ROW('Hygiene Data'!D57)))</f>
        <v/>
      </c>
      <c r="DP63" s="262" t="str">
        <f ca="true">+IF(OFFSET('Hygiene Data'!$D$12,0,10*ROW('Hygiene Data'!D57))="","",OFFSET('Hygiene Data'!$D$12,0,10*ROW('Hygiene Data'!D57)))</f>
        <v/>
      </c>
      <c r="DQ63" s="262" t="str">
        <f ca="true">+IF(OFFSET('Hygiene Data'!$D$13,0,10*ROW('Hygiene Data'!D57))="","",OFFSET('Hygiene Data'!$D$13,0,10*ROW('Hygiene Data'!D57)))</f>
        <v/>
      </c>
      <c r="DR63" s="262" t="str">
        <f ca="true">+IF(OFFSET('Hygiene Data'!$E$11,0,10*ROW('Hygiene Data'!E57))="","",OFFSET('Hygiene Data'!$E$11,0,10*ROW('Hygiene Data'!E57)))</f>
        <v/>
      </c>
      <c r="DS63" s="262" t="str">
        <f ca="true">+IF(OFFSET('Hygiene Data'!$E$12,0,10*ROW('Hygiene Data'!E57))="","",OFFSET('Hygiene Data'!$E$12,0,10*ROW('Hygiene Data'!E57)))</f>
        <v/>
      </c>
      <c r="DT63" s="262" t="str">
        <f ca="true">+IF(OFFSET('Hygiene Data'!$E$13,0,10*ROW('Hygiene Data'!E57))="","",OFFSET('Hygiene Data'!$E$13,0,10*ROW('Hygiene Data'!E57)))</f>
        <v/>
      </c>
      <c r="DU63" s="262" t="str">
        <f ca="true">+IF(OFFSET('Hygiene Data'!$F$11,0,10*ROW('Hygiene Data'!F57))="","",OFFSET('Hygiene Data'!$F$11,0,10*ROW('Hygiene Data'!F57)))</f>
        <v/>
      </c>
      <c r="DV63" s="262" t="str">
        <f ca="true">+IF(OFFSET('Hygiene Data'!$F$12,0,10*ROW('Hygiene Data'!F57))="","",OFFSET('Hygiene Data'!$F$12,0,10*ROW('Hygiene Data'!F57)))</f>
        <v/>
      </c>
      <c r="DW63" s="262" t="str">
        <f ca="true">+IF(OFFSET('Hygiene Data'!$F$13,0,10*ROW('Hygiene Data'!F57))="","",OFFSET('Hygiene Data'!$F$13,0,10*ROW('Hygiene Data'!F57)))</f>
        <v/>
      </c>
      <c r="DX63" s="262" t="str">
        <f ca="true">+IF(OFFSET('Hygiene Data'!$G$11,0,10*ROW('Hygiene Data'!G57))="","",OFFSET('Hygiene Data'!$G$11,0,10*ROW('Hygiene Data'!G57)))</f>
        <v/>
      </c>
      <c r="DY63" s="262" t="str">
        <f ca="true">+IF(OFFSET('Hygiene Data'!$G$12,0,10*ROW('Hygiene Data'!G57))="","",OFFSET('Hygiene Data'!$G$12,0,10*ROW('Hygiene Data'!G57)))</f>
        <v/>
      </c>
      <c r="DZ63" s="262" t="str">
        <f ca="true">+IF(OFFSET('Hygiene Data'!$G$13,0,10*ROW('Hygiene Data'!G57))="","",OFFSET('Hygiene Data'!$G$13,0,10*ROW('Hygiene Data'!G57)))</f>
        <v/>
      </c>
      <c r="EA63" s="262" t="str">
        <f ca="true">+IF(OFFSET('Hygiene Data'!$H$11,0,10*ROW('Hygiene Data'!H57))="","",OFFSET('Hygiene Data'!$H$11,0,10*ROW('Hygiene Data'!H57)))</f>
        <v/>
      </c>
      <c r="EB63" s="262" t="str">
        <f ca="true">+IF(OFFSET('Hygiene Data'!$H$12,0,10*ROW('Hygiene Data'!H57))="","",OFFSET('Hygiene Data'!$H$12,0,10*ROW('Hygiene Data'!H57)))</f>
        <v/>
      </c>
      <c r="EC63" s="262" t="str">
        <f ca="true">+IF(OFFSET('Hygiene Data'!$H$13,0,10*ROW('Hygiene Data'!H57))="","",OFFSET('Hygiene Data'!$H$13,0,10*ROW('Hygiene Data'!H57)))</f>
        <v/>
      </c>
      <c r="ED63" s="262" t="str">
        <f ca="true">+IF(OFFSET('Hygiene Data'!$I$11,0,10*ROW('Hygiene Data'!I57))="","",OFFSET('Hygiene Data'!$I$11,0,10*ROW('Hygiene Data'!I57)))</f>
        <v/>
      </c>
      <c r="EE63" s="262" t="str">
        <f ca="true">+IF(OFFSET('Hygiene Data'!$I$12,0,10*ROW('Hygiene Data'!I57))="","",OFFSET('Hygiene Data'!$I$12,0,10*ROW('Hygiene Data'!I57)))</f>
        <v/>
      </c>
      <c r="EF63" s="262"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18"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2"/>
      <c r="BS64" s="262" t="str">
        <f ca="true">+IF(OFFSET('Water Data'!$D$27,0,10*ROW('Water Data'!D58))="","",OFFSET('Water Data'!$D$27,0,10*ROW('Water Data'!D58)))</f>
        <v/>
      </c>
      <c r="BT64" s="262" t="str">
        <f ca="true">+IF(OFFSET('Water Data'!$D$28,0,10*ROW('Water Data'!D58))="","",OFFSET('Water Data'!$D$28,0,10*ROW('Water Data'!D58)))</f>
        <v/>
      </c>
      <c r="BU64" s="262" t="str">
        <f ca="true">+IF(OFFSET('Water Data'!$D$29,0,10*ROW('Water Data'!D58))="","",OFFSET('Water Data'!$D$29,0,10*ROW('Water Data'!D58)))</f>
        <v/>
      </c>
      <c r="BV64" s="262" t="str">
        <f ca="true">+IF(OFFSET('Water Data'!$E$27,0,10*ROW('Water Data'!E58))="","",OFFSET('Water Data'!$E$27,0,10*ROW('Water Data'!E58)))</f>
        <v/>
      </c>
      <c r="BW64" s="262" t="str">
        <f ca="true">+IF(OFFSET('Water Data'!$E$28,0,10*ROW('Water Data'!E58))="","",OFFSET('Water Data'!$E$28,0,10*ROW('Water Data'!E58)))</f>
        <v/>
      </c>
      <c r="BX64" s="262" t="str">
        <f ca="true">+IF(OFFSET('Water Data'!$E$29,0,10*ROW('Water Data'!E58))="","",OFFSET('Water Data'!$E$29,0,10*ROW('Water Data'!E58)))</f>
        <v/>
      </c>
      <c r="BY64" s="262" t="str">
        <f ca="true">+IF(OFFSET('Water Data'!$F$27,0,10*ROW('Water Data'!F58))="","",OFFSET('Water Data'!$F$27,0,10*ROW('Water Data'!F58)))</f>
        <v/>
      </c>
      <c r="BZ64" s="262" t="str">
        <f ca="true">+IF(OFFSET('Water Data'!$F$28,0,10*ROW('Water Data'!F58))="","",OFFSET('Water Data'!$F$28,0,10*ROW('Water Data'!F58)))</f>
        <v/>
      </c>
      <c r="CA64" s="262" t="str">
        <f ca="true">+IF(OFFSET('Water Data'!$F$29,0,10*ROW('Water Data'!F58))="","",OFFSET('Water Data'!$F$29,0,10*ROW('Water Data'!F58)))</f>
        <v/>
      </c>
      <c r="CB64" s="262" t="str">
        <f ca="true">+IF(OFFSET('Water Data'!$G$27,0,10*ROW('Water Data'!G58))="","",OFFSET('Water Data'!$G$27,0,10*ROW('Water Data'!G58)))</f>
        <v/>
      </c>
      <c r="CC64" s="262" t="str">
        <f ca="true">+IF(OFFSET('Water Data'!$G$28,0,10*ROW('Water Data'!G58))="","",OFFSET('Water Data'!$G$28,0,10*ROW('Water Data'!G58)))</f>
        <v/>
      </c>
      <c r="CD64" s="262" t="str">
        <f ca="true">+IF(OFFSET('Water Data'!$G$29,0,10*ROW('Water Data'!G58))="","",OFFSET('Water Data'!$G$29,0,10*ROW('Water Data'!G58)))</f>
        <v/>
      </c>
      <c r="CE64" s="262" t="str">
        <f ca="true">+IF(OFFSET('Water Data'!$H$27,0,10*ROW('Water Data'!H58))="","",OFFSET('Water Data'!$H$27,0,10*ROW('Water Data'!H58)))</f>
        <v/>
      </c>
      <c r="CF64" s="262" t="str">
        <f ca="true">+IF(OFFSET('Water Data'!$H$28,0,10*ROW('Water Data'!H58))="","",OFFSET('Water Data'!$H$28,0,10*ROW('Water Data'!H58)))</f>
        <v/>
      </c>
      <c r="CG64" s="262" t="str">
        <f ca="true">+IF(OFFSET('Water Data'!$H$29,0,10*ROW('Water Data'!H58))="","",OFFSET('Water Data'!$H$29,0,10*ROW('Water Data'!H58)))</f>
        <v/>
      </c>
      <c r="CH64" s="262" t="str">
        <f ca="true">+IF(OFFSET('Water Data'!$I$27,0,10*ROW('Water Data'!I58))="","",OFFSET('Water Data'!$I$27,0,10*ROW('Water Data'!I58)))</f>
        <v/>
      </c>
      <c r="CI64" s="262" t="str">
        <f ca="true">+IF(OFFSET('Water Data'!$I$28,0,10*ROW('Water Data'!I58))="","",OFFSET('Water Data'!$I$28,0,10*ROW('Water Data'!I58)))</f>
        <v/>
      </c>
      <c r="CJ64" s="262" t="str">
        <f ca="true">+IF(OFFSET('Water Data'!$I$29,0,10*ROW('Water Data'!I58))="","",OFFSET('Water Data'!$I$29,0,10*ROW('Water Data'!I58)))</f>
        <v/>
      </c>
      <c r="CK64" s="262" t="str">
        <f ca="true">+IF(OFFSET('Sanitation Data'!$D$28,0,10*ROW('Sanitation Data'!D58))="","",OFFSET('Sanitation Data'!$D$28,0,10*ROW('Sanitation Data'!D58)))</f>
        <v/>
      </c>
      <c r="CL64" s="262" t="str">
        <f ca="true">+IF(OFFSET('Sanitation Data'!$D$29,0,10*ROW('Sanitation Data'!D58))="","",OFFSET('Sanitation Data'!$D$29,0,10*ROW('Sanitation Data'!D58)))</f>
        <v/>
      </c>
      <c r="CM64" s="262" t="str">
        <f ca="true">+IF(OFFSET('Sanitation Data'!$D$30,0,10*ROW('Sanitation Data'!D58))="","",OFFSET('Sanitation Data'!$D$30,0,10*ROW('Sanitation Data'!D58)))</f>
        <v/>
      </c>
      <c r="CN64" s="262" t="str">
        <f ca="true">+IF(OFFSET('Sanitation Data'!$D$31,0,10*ROW('Sanitation Data'!D58))="","",OFFSET('Sanitation Data'!$D$31,0,10*ROW('Sanitation Data'!D58)))</f>
        <v/>
      </c>
      <c r="CO64" s="262" t="str">
        <f ca="true">+IF(OFFSET('Sanitation Data'!$D$32,0,10*ROW('Sanitation Data'!D58))="","",OFFSET('Sanitation Data'!$D$32,0,10*ROW('Sanitation Data'!D58)))</f>
        <v/>
      </c>
      <c r="CP64" s="262" t="str">
        <f ca="true">+IF(OFFSET('Sanitation Data'!$E$28,0,10*ROW('Sanitation Data'!E58))="","",OFFSET('Sanitation Data'!$E$28,0,10*ROW('Sanitation Data'!E58)))</f>
        <v/>
      </c>
      <c r="CQ64" s="262" t="str">
        <f ca="true">+IF(OFFSET('Sanitation Data'!$E$29,0,10*ROW('Sanitation Data'!E58))="","",OFFSET('Sanitation Data'!$E$29,0,10*ROW('Sanitation Data'!E58)))</f>
        <v/>
      </c>
      <c r="CR64" s="262" t="str">
        <f ca="true">+IF(OFFSET('Sanitation Data'!$E$30,0,10*ROW('Sanitation Data'!E58))="","",OFFSET('Sanitation Data'!$E$30,0,10*ROW('Sanitation Data'!E58)))</f>
        <v/>
      </c>
      <c r="CS64" s="262" t="str">
        <f ca="true">+IF(OFFSET('Sanitation Data'!$E$31,0,10*ROW('Sanitation Data'!E58))="","",OFFSET('Sanitation Data'!$E$31,0,10*ROW('Sanitation Data'!E58)))</f>
        <v/>
      </c>
      <c r="CT64" s="262" t="str">
        <f ca="true">+IF(OFFSET('Sanitation Data'!$E$32,0,10*ROW('Sanitation Data'!E58))="","",OFFSET('Sanitation Data'!$E$32,0,10*ROW('Sanitation Data'!E58)))</f>
        <v/>
      </c>
      <c r="CU64" s="262" t="str">
        <f ca="true">+IF(OFFSET('Sanitation Data'!$F$28,0,10*ROW('Sanitation Data'!F58))="","",OFFSET('Sanitation Data'!$F$28,0,10*ROW('Sanitation Data'!F58)))</f>
        <v/>
      </c>
      <c r="CV64" s="262" t="str">
        <f ca="true">+IF(OFFSET('Sanitation Data'!$F$29,0,10*ROW('Sanitation Data'!F58))="","",OFFSET('Sanitation Data'!$F$29,0,10*ROW('Sanitation Data'!F58)))</f>
        <v/>
      </c>
      <c r="CW64" s="262" t="str">
        <f ca="true">+IF(OFFSET('Sanitation Data'!$F$30,0,10*ROW('Sanitation Data'!F58))="","",OFFSET('Sanitation Data'!$F$30,0,10*ROW('Sanitation Data'!F58)))</f>
        <v/>
      </c>
      <c r="CX64" s="262" t="str">
        <f ca="true">+IF(OFFSET('Sanitation Data'!$F$31,0,10*ROW('Sanitation Data'!F58))="","",OFFSET('Sanitation Data'!$F$31,0,10*ROW('Sanitation Data'!F58)))</f>
        <v/>
      </c>
      <c r="CY64" s="262" t="str">
        <f ca="true">+IF(OFFSET('Sanitation Data'!$F$32,0,10*ROW('Sanitation Data'!F58))="","",OFFSET('Sanitation Data'!$F$32,0,10*ROW('Sanitation Data'!F58)))</f>
        <v/>
      </c>
      <c r="CZ64" s="262" t="str">
        <f ca="true">+IF(OFFSET('Sanitation Data'!$G$28,0,10*ROW('Sanitation Data'!G58))="","",OFFSET('Sanitation Data'!$G$28,0,10*ROW('Sanitation Data'!G58)))</f>
        <v/>
      </c>
      <c r="DA64" s="262" t="str">
        <f ca="true">+IF(OFFSET('Sanitation Data'!$G$29,0,10*ROW('Sanitation Data'!G58))="","",OFFSET('Sanitation Data'!$G$29,0,10*ROW('Sanitation Data'!G58)))</f>
        <v/>
      </c>
      <c r="DB64" s="262" t="str">
        <f ca="true">+IF(OFFSET('Sanitation Data'!$G$30,0,10*ROW('Sanitation Data'!G58))="","",OFFSET('Sanitation Data'!$G$30,0,10*ROW('Sanitation Data'!G58)))</f>
        <v/>
      </c>
      <c r="DC64" s="262" t="str">
        <f ca="true">+IF(OFFSET('Sanitation Data'!$G$31,0,10*ROW('Sanitation Data'!G58))="","",OFFSET('Sanitation Data'!$G$31,0,10*ROW('Sanitation Data'!G58)))</f>
        <v/>
      </c>
      <c r="DD64" s="262" t="str">
        <f ca="true">+IF(OFFSET('Sanitation Data'!$G$32,0,10*ROW('Sanitation Data'!G58))="","",OFFSET('Sanitation Data'!$G$32,0,10*ROW('Sanitation Data'!G58)))</f>
        <v/>
      </c>
      <c r="DE64" s="262" t="str">
        <f ca="true">+IF(OFFSET('Sanitation Data'!$H$28,0,10*ROW('Sanitation Data'!H58))="","",OFFSET('Sanitation Data'!$H$28,0,10*ROW('Sanitation Data'!H58)))</f>
        <v/>
      </c>
      <c r="DF64" s="262" t="str">
        <f ca="true">+IF(OFFSET('Sanitation Data'!$H$29,0,10*ROW('Sanitation Data'!H58))="","",OFFSET('Sanitation Data'!$H$29,0,10*ROW('Sanitation Data'!H58)))</f>
        <v/>
      </c>
      <c r="DG64" s="262" t="str">
        <f ca="true">+IF(OFFSET('Sanitation Data'!$H$30,0,10*ROW('Sanitation Data'!H58))="","",OFFSET('Sanitation Data'!$H$30,0,10*ROW('Sanitation Data'!H58)))</f>
        <v/>
      </c>
      <c r="DH64" s="262" t="str">
        <f ca="true">+IF(OFFSET('Sanitation Data'!$H$31,0,10*ROW('Sanitation Data'!H58))="","",OFFSET('Sanitation Data'!$H$31,0,10*ROW('Sanitation Data'!H58)))</f>
        <v/>
      </c>
      <c r="DI64" s="262" t="str">
        <f ca="true">+IF(OFFSET('Sanitation Data'!$H$32,0,10*ROW('Sanitation Data'!H58))="","",OFFSET('Sanitation Data'!$H$32,0,10*ROW('Sanitation Data'!H58)))</f>
        <v/>
      </c>
      <c r="DJ64" s="262" t="str">
        <f ca="true">+IF(OFFSET('Sanitation Data'!$I$28,0,10*ROW('Sanitation Data'!I58))="","",OFFSET('Sanitation Data'!$I$28,0,10*ROW('Sanitation Data'!I58)))</f>
        <v/>
      </c>
      <c r="DK64" s="262" t="str">
        <f ca="true">+IF(OFFSET('Sanitation Data'!$I$29,0,10*ROW('Sanitation Data'!I58))="","",OFFSET('Sanitation Data'!$I$29,0,10*ROW('Sanitation Data'!I58)))</f>
        <v/>
      </c>
      <c r="DL64" s="262" t="str">
        <f ca="true">+IF(OFFSET('Sanitation Data'!$I$30,0,10*ROW('Sanitation Data'!I58))="","",OFFSET('Sanitation Data'!$I$30,0,10*ROW('Sanitation Data'!I58)))</f>
        <v/>
      </c>
      <c r="DM64" s="262" t="str">
        <f ca="true">+IF(OFFSET('Sanitation Data'!$I$31,0,10*ROW('Sanitation Data'!I58))="","",OFFSET('Sanitation Data'!$I$31,0,10*ROW('Sanitation Data'!I58)))</f>
        <v/>
      </c>
      <c r="DN64" s="262" t="str">
        <f ca="true">+IF(OFFSET('Sanitation Data'!$I$32,0,10*ROW('Sanitation Data'!I58))="","",OFFSET('Sanitation Data'!$I$32,0,10*ROW('Sanitation Data'!I58)))</f>
        <v/>
      </c>
      <c r="DO64" s="262" t="str">
        <f ca="true">+IF(OFFSET('Hygiene Data'!$D$11,0,10*ROW('Hygiene Data'!D58))="","",OFFSET('Hygiene Data'!$D$11,0,10*ROW('Hygiene Data'!D58)))</f>
        <v/>
      </c>
      <c r="DP64" s="262" t="str">
        <f ca="true">+IF(OFFSET('Hygiene Data'!$D$12,0,10*ROW('Hygiene Data'!D58))="","",OFFSET('Hygiene Data'!$D$12,0,10*ROW('Hygiene Data'!D58)))</f>
        <v/>
      </c>
      <c r="DQ64" s="262" t="str">
        <f ca="true">+IF(OFFSET('Hygiene Data'!$D$13,0,10*ROW('Hygiene Data'!D58))="","",OFFSET('Hygiene Data'!$D$13,0,10*ROW('Hygiene Data'!D58)))</f>
        <v/>
      </c>
      <c r="DR64" s="262" t="str">
        <f ca="true">+IF(OFFSET('Hygiene Data'!$E$11,0,10*ROW('Hygiene Data'!E58))="","",OFFSET('Hygiene Data'!$E$11,0,10*ROW('Hygiene Data'!E58)))</f>
        <v/>
      </c>
      <c r="DS64" s="262" t="str">
        <f ca="true">+IF(OFFSET('Hygiene Data'!$E$12,0,10*ROW('Hygiene Data'!E58))="","",OFFSET('Hygiene Data'!$E$12,0,10*ROW('Hygiene Data'!E58)))</f>
        <v/>
      </c>
      <c r="DT64" s="262" t="str">
        <f ca="true">+IF(OFFSET('Hygiene Data'!$E$13,0,10*ROW('Hygiene Data'!E58))="","",OFFSET('Hygiene Data'!$E$13,0,10*ROW('Hygiene Data'!E58)))</f>
        <v/>
      </c>
      <c r="DU64" s="262" t="str">
        <f ca="true">+IF(OFFSET('Hygiene Data'!$F$11,0,10*ROW('Hygiene Data'!F58))="","",OFFSET('Hygiene Data'!$F$11,0,10*ROW('Hygiene Data'!F58)))</f>
        <v/>
      </c>
      <c r="DV64" s="262" t="str">
        <f ca="true">+IF(OFFSET('Hygiene Data'!$F$12,0,10*ROW('Hygiene Data'!F58))="","",OFFSET('Hygiene Data'!$F$12,0,10*ROW('Hygiene Data'!F58)))</f>
        <v/>
      </c>
      <c r="DW64" s="262" t="str">
        <f ca="true">+IF(OFFSET('Hygiene Data'!$F$13,0,10*ROW('Hygiene Data'!F58))="","",OFFSET('Hygiene Data'!$F$13,0,10*ROW('Hygiene Data'!F58)))</f>
        <v/>
      </c>
      <c r="DX64" s="262" t="str">
        <f ca="true">+IF(OFFSET('Hygiene Data'!$G$11,0,10*ROW('Hygiene Data'!G58))="","",OFFSET('Hygiene Data'!$G$11,0,10*ROW('Hygiene Data'!G58)))</f>
        <v/>
      </c>
      <c r="DY64" s="262" t="str">
        <f ca="true">+IF(OFFSET('Hygiene Data'!$G$12,0,10*ROW('Hygiene Data'!G58))="","",OFFSET('Hygiene Data'!$G$12,0,10*ROW('Hygiene Data'!G58)))</f>
        <v/>
      </c>
      <c r="DZ64" s="262" t="str">
        <f ca="true">+IF(OFFSET('Hygiene Data'!$G$13,0,10*ROW('Hygiene Data'!G58))="","",OFFSET('Hygiene Data'!$G$13,0,10*ROW('Hygiene Data'!G58)))</f>
        <v/>
      </c>
      <c r="EA64" s="262" t="str">
        <f ca="true">+IF(OFFSET('Hygiene Data'!$H$11,0,10*ROW('Hygiene Data'!H58))="","",OFFSET('Hygiene Data'!$H$11,0,10*ROW('Hygiene Data'!H58)))</f>
        <v/>
      </c>
      <c r="EB64" s="262" t="str">
        <f ca="true">+IF(OFFSET('Hygiene Data'!$H$12,0,10*ROW('Hygiene Data'!H58))="","",OFFSET('Hygiene Data'!$H$12,0,10*ROW('Hygiene Data'!H58)))</f>
        <v/>
      </c>
      <c r="EC64" s="262" t="str">
        <f ca="true">+IF(OFFSET('Hygiene Data'!$H$13,0,10*ROW('Hygiene Data'!H58))="","",OFFSET('Hygiene Data'!$H$13,0,10*ROW('Hygiene Data'!H58)))</f>
        <v/>
      </c>
      <c r="ED64" s="262" t="str">
        <f ca="true">+IF(OFFSET('Hygiene Data'!$I$11,0,10*ROW('Hygiene Data'!I58))="","",OFFSET('Hygiene Data'!$I$11,0,10*ROW('Hygiene Data'!I58)))</f>
        <v/>
      </c>
      <c r="EE64" s="262" t="str">
        <f ca="true">+IF(OFFSET('Hygiene Data'!$I$12,0,10*ROW('Hygiene Data'!I58))="","",OFFSET('Hygiene Data'!$I$12,0,10*ROW('Hygiene Data'!I58)))</f>
        <v/>
      </c>
      <c r="EF64" s="262"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18"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2"/>
      <c r="BS65" s="262" t="str">
        <f ca="true">+IF(OFFSET('Water Data'!$D$27,0,10*ROW('Water Data'!D59))="","",OFFSET('Water Data'!$D$27,0,10*ROW('Water Data'!D59)))</f>
        <v/>
      </c>
      <c r="BT65" s="262" t="str">
        <f ca="true">+IF(OFFSET('Water Data'!$D$28,0,10*ROW('Water Data'!D59))="","",OFFSET('Water Data'!$D$28,0,10*ROW('Water Data'!D59)))</f>
        <v/>
      </c>
      <c r="BU65" s="262" t="str">
        <f ca="true">+IF(OFFSET('Water Data'!$D$29,0,10*ROW('Water Data'!D59))="","",OFFSET('Water Data'!$D$29,0,10*ROW('Water Data'!D59)))</f>
        <v/>
      </c>
      <c r="BV65" s="262" t="str">
        <f ca="true">+IF(OFFSET('Water Data'!$E$27,0,10*ROW('Water Data'!E59))="","",OFFSET('Water Data'!$E$27,0,10*ROW('Water Data'!E59)))</f>
        <v/>
      </c>
      <c r="BW65" s="262" t="str">
        <f ca="true">+IF(OFFSET('Water Data'!$E$28,0,10*ROW('Water Data'!E59))="","",OFFSET('Water Data'!$E$28,0,10*ROW('Water Data'!E59)))</f>
        <v/>
      </c>
      <c r="BX65" s="262" t="str">
        <f ca="true">+IF(OFFSET('Water Data'!$E$29,0,10*ROW('Water Data'!E59))="","",OFFSET('Water Data'!$E$29,0,10*ROW('Water Data'!E59)))</f>
        <v/>
      </c>
      <c r="BY65" s="262" t="str">
        <f ca="true">+IF(OFFSET('Water Data'!$F$27,0,10*ROW('Water Data'!F59))="","",OFFSET('Water Data'!$F$27,0,10*ROW('Water Data'!F59)))</f>
        <v/>
      </c>
      <c r="BZ65" s="262" t="str">
        <f ca="true">+IF(OFFSET('Water Data'!$F$28,0,10*ROW('Water Data'!F59))="","",OFFSET('Water Data'!$F$28,0,10*ROW('Water Data'!F59)))</f>
        <v/>
      </c>
      <c r="CA65" s="262" t="str">
        <f ca="true">+IF(OFFSET('Water Data'!$F$29,0,10*ROW('Water Data'!F59))="","",OFFSET('Water Data'!$F$29,0,10*ROW('Water Data'!F59)))</f>
        <v/>
      </c>
      <c r="CB65" s="262" t="str">
        <f ca="true">+IF(OFFSET('Water Data'!$G$27,0,10*ROW('Water Data'!G59))="","",OFFSET('Water Data'!$G$27,0,10*ROW('Water Data'!G59)))</f>
        <v/>
      </c>
      <c r="CC65" s="262" t="str">
        <f ca="true">+IF(OFFSET('Water Data'!$G$28,0,10*ROW('Water Data'!G59))="","",OFFSET('Water Data'!$G$28,0,10*ROW('Water Data'!G59)))</f>
        <v/>
      </c>
      <c r="CD65" s="262" t="str">
        <f ca="true">+IF(OFFSET('Water Data'!$G$29,0,10*ROW('Water Data'!G59))="","",OFFSET('Water Data'!$G$29,0,10*ROW('Water Data'!G59)))</f>
        <v/>
      </c>
      <c r="CE65" s="262" t="str">
        <f ca="true">+IF(OFFSET('Water Data'!$H$27,0,10*ROW('Water Data'!H59))="","",OFFSET('Water Data'!$H$27,0,10*ROW('Water Data'!H59)))</f>
        <v/>
      </c>
      <c r="CF65" s="262" t="str">
        <f ca="true">+IF(OFFSET('Water Data'!$H$28,0,10*ROW('Water Data'!H59))="","",OFFSET('Water Data'!$H$28,0,10*ROW('Water Data'!H59)))</f>
        <v/>
      </c>
      <c r="CG65" s="262" t="str">
        <f ca="true">+IF(OFFSET('Water Data'!$H$29,0,10*ROW('Water Data'!H59))="","",OFFSET('Water Data'!$H$29,0,10*ROW('Water Data'!H59)))</f>
        <v/>
      </c>
      <c r="CH65" s="262" t="str">
        <f ca="true">+IF(OFFSET('Water Data'!$I$27,0,10*ROW('Water Data'!I59))="","",OFFSET('Water Data'!$I$27,0,10*ROW('Water Data'!I59)))</f>
        <v/>
      </c>
      <c r="CI65" s="262" t="str">
        <f ca="true">+IF(OFFSET('Water Data'!$I$28,0,10*ROW('Water Data'!I59))="","",OFFSET('Water Data'!$I$28,0,10*ROW('Water Data'!I59)))</f>
        <v/>
      </c>
      <c r="CJ65" s="262" t="str">
        <f ca="true">+IF(OFFSET('Water Data'!$I$29,0,10*ROW('Water Data'!I59))="","",OFFSET('Water Data'!$I$29,0,10*ROW('Water Data'!I59)))</f>
        <v/>
      </c>
      <c r="CK65" s="262" t="str">
        <f ca="true">+IF(OFFSET('Sanitation Data'!$D$28,0,10*ROW('Sanitation Data'!D59))="","",OFFSET('Sanitation Data'!$D$28,0,10*ROW('Sanitation Data'!D59)))</f>
        <v/>
      </c>
      <c r="CL65" s="262" t="str">
        <f ca="true">+IF(OFFSET('Sanitation Data'!$D$29,0,10*ROW('Sanitation Data'!D59))="","",OFFSET('Sanitation Data'!$D$29,0,10*ROW('Sanitation Data'!D59)))</f>
        <v/>
      </c>
      <c r="CM65" s="262" t="str">
        <f ca="true">+IF(OFFSET('Sanitation Data'!$D$30,0,10*ROW('Sanitation Data'!D59))="","",OFFSET('Sanitation Data'!$D$30,0,10*ROW('Sanitation Data'!D59)))</f>
        <v/>
      </c>
      <c r="CN65" s="262" t="str">
        <f ca="true">+IF(OFFSET('Sanitation Data'!$D$31,0,10*ROW('Sanitation Data'!D59))="","",OFFSET('Sanitation Data'!$D$31,0,10*ROW('Sanitation Data'!D59)))</f>
        <v/>
      </c>
      <c r="CO65" s="262" t="str">
        <f ca="true">+IF(OFFSET('Sanitation Data'!$D$32,0,10*ROW('Sanitation Data'!D59))="","",OFFSET('Sanitation Data'!$D$32,0,10*ROW('Sanitation Data'!D59)))</f>
        <v/>
      </c>
      <c r="CP65" s="262" t="str">
        <f ca="true">+IF(OFFSET('Sanitation Data'!$E$28,0,10*ROW('Sanitation Data'!E59))="","",OFFSET('Sanitation Data'!$E$28,0,10*ROW('Sanitation Data'!E59)))</f>
        <v/>
      </c>
      <c r="CQ65" s="262" t="str">
        <f ca="true">+IF(OFFSET('Sanitation Data'!$E$29,0,10*ROW('Sanitation Data'!E59))="","",OFFSET('Sanitation Data'!$E$29,0,10*ROW('Sanitation Data'!E59)))</f>
        <v/>
      </c>
      <c r="CR65" s="262" t="str">
        <f ca="true">+IF(OFFSET('Sanitation Data'!$E$30,0,10*ROW('Sanitation Data'!E59))="","",OFFSET('Sanitation Data'!$E$30,0,10*ROW('Sanitation Data'!E59)))</f>
        <v/>
      </c>
      <c r="CS65" s="262" t="str">
        <f ca="true">+IF(OFFSET('Sanitation Data'!$E$31,0,10*ROW('Sanitation Data'!E59))="","",OFFSET('Sanitation Data'!$E$31,0,10*ROW('Sanitation Data'!E59)))</f>
        <v/>
      </c>
      <c r="CT65" s="262" t="str">
        <f ca="true">+IF(OFFSET('Sanitation Data'!$E$32,0,10*ROW('Sanitation Data'!E59))="","",OFFSET('Sanitation Data'!$E$32,0,10*ROW('Sanitation Data'!E59)))</f>
        <v/>
      </c>
      <c r="CU65" s="262" t="str">
        <f ca="true">+IF(OFFSET('Sanitation Data'!$F$28,0,10*ROW('Sanitation Data'!F59))="","",OFFSET('Sanitation Data'!$F$28,0,10*ROW('Sanitation Data'!F59)))</f>
        <v/>
      </c>
      <c r="CV65" s="262" t="str">
        <f ca="true">+IF(OFFSET('Sanitation Data'!$F$29,0,10*ROW('Sanitation Data'!F59))="","",OFFSET('Sanitation Data'!$F$29,0,10*ROW('Sanitation Data'!F59)))</f>
        <v/>
      </c>
      <c r="CW65" s="262" t="str">
        <f ca="true">+IF(OFFSET('Sanitation Data'!$F$30,0,10*ROW('Sanitation Data'!F59))="","",OFFSET('Sanitation Data'!$F$30,0,10*ROW('Sanitation Data'!F59)))</f>
        <v/>
      </c>
      <c r="CX65" s="262" t="str">
        <f ca="true">+IF(OFFSET('Sanitation Data'!$F$31,0,10*ROW('Sanitation Data'!F59))="","",OFFSET('Sanitation Data'!$F$31,0,10*ROW('Sanitation Data'!F59)))</f>
        <v/>
      </c>
      <c r="CY65" s="262" t="str">
        <f ca="true">+IF(OFFSET('Sanitation Data'!$F$32,0,10*ROW('Sanitation Data'!F59))="","",OFFSET('Sanitation Data'!$F$32,0,10*ROW('Sanitation Data'!F59)))</f>
        <v/>
      </c>
      <c r="CZ65" s="262" t="str">
        <f ca="true">+IF(OFFSET('Sanitation Data'!$G$28,0,10*ROW('Sanitation Data'!G59))="","",OFFSET('Sanitation Data'!$G$28,0,10*ROW('Sanitation Data'!G59)))</f>
        <v/>
      </c>
      <c r="DA65" s="262" t="str">
        <f ca="true">+IF(OFFSET('Sanitation Data'!$G$29,0,10*ROW('Sanitation Data'!G59))="","",OFFSET('Sanitation Data'!$G$29,0,10*ROW('Sanitation Data'!G59)))</f>
        <v/>
      </c>
      <c r="DB65" s="262" t="str">
        <f ca="true">+IF(OFFSET('Sanitation Data'!$G$30,0,10*ROW('Sanitation Data'!G59))="","",OFFSET('Sanitation Data'!$G$30,0,10*ROW('Sanitation Data'!G59)))</f>
        <v/>
      </c>
      <c r="DC65" s="262" t="str">
        <f ca="true">+IF(OFFSET('Sanitation Data'!$G$31,0,10*ROW('Sanitation Data'!G59))="","",OFFSET('Sanitation Data'!$G$31,0,10*ROW('Sanitation Data'!G59)))</f>
        <v/>
      </c>
      <c r="DD65" s="262" t="str">
        <f ca="true">+IF(OFFSET('Sanitation Data'!$G$32,0,10*ROW('Sanitation Data'!G59))="","",OFFSET('Sanitation Data'!$G$32,0,10*ROW('Sanitation Data'!G59)))</f>
        <v/>
      </c>
      <c r="DE65" s="262" t="str">
        <f ca="true">+IF(OFFSET('Sanitation Data'!$H$28,0,10*ROW('Sanitation Data'!H59))="","",OFFSET('Sanitation Data'!$H$28,0,10*ROW('Sanitation Data'!H59)))</f>
        <v/>
      </c>
      <c r="DF65" s="262" t="str">
        <f ca="true">+IF(OFFSET('Sanitation Data'!$H$29,0,10*ROW('Sanitation Data'!H59))="","",OFFSET('Sanitation Data'!$H$29,0,10*ROW('Sanitation Data'!H59)))</f>
        <v/>
      </c>
      <c r="DG65" s="262" t="str">
        <f ca="true">+IF(OFFSET('Sanitation Data'!$H$30,0,10*ROW('Sanitation Data'!H59))="","",OFFSET('Sanitation Data'!$H$30,0,10*ROW('Sanitation Data'!H59)))</f>
        <v/>
      </c>
      <c r="DH65" s="262" t="str">
        <f ca="true">+IF(OFFSET('Sanitation Data'!$H$31,0,10*ROW('Sanitation Data'!H59))="","",OFFSET('Sanitation Data'!$H$31,0,10*ROW('Sanitation Data'!H59)))</f>
        <v/>
      </c>
      <c r="DI65" s="262" t="str">
        <f ca="true">+IF(OFFSET('Sanitation Data'!$H$32,0,10*ROW('Sanitation Data'!H59))="","",OFFSET('Sanitation Data'!$H$32,0,10*ROW('Sanitation Data'!H59)))</f>
        <v/>
      </c>
      <c r="DJ65" s="262" t="str">
        <f ca="true">+IF(OFFSET('Sanitation Data'!$I$28,0,10*ROW('Sanitation Data'!I59))="","",OFFSET('Sanitation Data'!$I$28,0,10*ROW('Sanitation Data'!I59)))</f>
        <v/>
      </c>
      <c r="DK65" s="262" t="str">
        <f ca="true">+IF(OFFSET('Sanitation Data'!$I$29,0,10*ROW('Sanitation Data'!I59))="","",OFFSET('Sanitation Data'!$I$29,0,10*ROW('Sanitation Data'!I59)))</f>
        <v/>
      </c>
      <c r="DL65" s="262" t="str">
        <f ca="true">+IF(OFFSET('Sanitation Data'!$I$30,0,10*ROW('Sanitation Data'!I59))="","",OFFSET('Sanitation Data'!$I$30,0,10*ROW('Sanitation Data'!I59)))</f>
        <v/>
      </c>
      <c r="DM65" s="262" t="str">
        <f ca="true">+IF(OFFSET('Sanitation Data'!$I$31,0,10*ROW('Sanitation Data'!I59))="","",OFFSET('Sanitation Data'!$I$31,0,10*ROW('Sanitation Data'!I59)))</f>
        <v/>
      </c>
      <c r="DN65" s="262" t="str">
        <f ca="true">+IF(OFFSET('Sanitation Data'!$I$32,0,10*ROW('Sanitation Data'!I59))="","",OFFSET('Sanitation Data'!$I$32,0,10*ROW('Sanitation Data'!I59)))</f>
        <v/>
      </c>
      <c r="DO65" s="262" t="str">
        <f ca="true">+IF(OFFSET('Hygiene Data'!$D$11,0,10*ROW('Hygiene Data'!D59))="","",OFFSET('Hygiene Data'!$D$11,0,10*ROW('Hygiene Data'!D59)))</f>
        <v/>
      </c>
      <c r="DP65" s="262" t="str">
        <f ca="true">+IF(OFFSET('Hygiene Data'!$D$12,0,10*ROW('Hygiene Data'!D59))="","",OFFSET('Hygiene Data'!$D$12,0,10*ROW('Hygiene Data'!D59)))</f>
        <v/>
      </c>
      <c r="DQ65" s="262" t="str">
        <f ca="true">+IF(OFFSET('Hygiene Data'!$D$13,0,10*ROW('Hygiene Data'!D59))="","",OFFSET('Hygiene Data'!$D$13,0,10*ROW('Hygiene Data'!D59)))</f>
        <v/>
      </c>
      <c r="DR65" s="262" t="str">
        <f ca="true">+IF(OFFSET('Hygiene Data'!$E$11,0,10*ROW('Hygiene Data'!E59))="","",OFFSET('Hygiene Data'!$E$11,0,10*ROW('Hygiene Data'!E59)))</f>
        <v/>
      </c>
      <c r="DS65" s="262" t="str">
        <f ca="true">+IF(OFFSET('Hygiene Data'!$E$12,0,10*ROW('Hygiene Data'!E59))="","",OFFSET('Hygiene Data'!$E$12,0,10*ROW('Hygiene Data'!E59)))</f>
        <v/>
      </c>
      <c r="DT65" s="262" t="str">
        <f ca="true">+IF(OFFSET('Hygiene Data'!$E$13,0,10*ROW('Hygiene Data'!E59))="","",OFFSET('Hygiene Data'!$E$13,0,10*ROW('Hygiene Data'!E59)))</f>
        <v/>
      </c>
      <c r="DU65" s="262" t="str">
        <f ca="true">+IF(OFFSET('Hygiene Data'!$F$11,0,10*ROW('Hygiene Data'!F59))="","",OFFSET('Hygiene Data'!$F$11,0,10*ROW('Hygiene Data'!F59)))</f>
        <v/>
      </c>
      <c r="DV65" s="262" t="str">
        <f ca="true">+IF(OFFSET('Hygiene Data'!$F$12,0,10*ROW('Hygiene Data'!F59))="","",OFFSET('Hygiene Data'!$F$12,0,10*ROW('Hygiene Data'!F59)))</f>
        <v/>
      </c>
      <c r="DW65" s="262" t="str">
        <f ca="true">+IF(OFFSET('Hygiene Data'!$F$13,0,10*ROW('Hygiene Data'!F59))="","",OFFSET('Hygiene Data'!$F$13,0,10*ROW('Hygiene Data'!F59)))</f>
        <v/>
      </c>
      <c r="DX65" s="262" t="str">
        <f ca="true">+IF(OFFSET('Hygiene Data'!$G$11,0,10*ROW('Hygiene Data'!G59))="","",OFFSET('Hygiene Data'!$G$11,0,10*ROW('Hygiene Data'!G59)))</f>
        <v/>
      </c>
      <c r="DY65" s="262" t="str">
        <f ca="true">+IF(OFFSET('Hygiene Data'!$G$12,0,10*ROW('Hygiene Data'!G59))="","",OFFSET('Hygiene Data'!$G$12,0,10*ROW('Hygiene Data'!G59)))</f>
        <v/>
      </c>
      <c r="DZ65" s="262" t="str">
        <f ca="true">+IF(OFFSET('Hygiene Data'!$G$13,0,10*ROW('Hygiene Data'!G59))="","",OFFSET('Hygiene Data'!$G$13,0,10*ROW('Hygiene Data'!G59)))</f>
        <v/>
      </c>
      <c r="EA65" s="262" t="str">
        <f ca="true">+IF(OFFSET('Hygiene Data'!$H$11,0,10*ROW('Hygiene Data'!H59))="","",OFFSET('Hygiene Data'!$H$11,0,10*ROW('Hygiene Data'!H59)))</f>
        <v/>
      </c>
      <c r="EB65" s="262" t="str">
        <f ca="true">+IF(OFFSET('Hygiene Data'!$H$12,0,10*ROW('Hygiene Data'!H59))="","",OFFSET('Hygiene Data'!$H$12,0,10*ROW('Hygiene Data'!H59)))</f>
        <v/>
      </c>
      <c r="EC65" s="262" t="str">
        <f ca="true">+IF(OFFSET('Hygiene Data'!$H$13,0,10*ROW('Hygiene Data'!H59))="","",OFFSET('Hygiene Data'!$H$13,0,10*ROW('Hygiene Data'!H59)))</f>
        <v/>
      </c>
      <c r="ED65" s="262" t="str">
        <f ca="true">+IF(OFFSET('Hygiene Data'!$I$11,0,10*ROW('Hygiene Data'!I59))="","",OFFSET('Hygiene Data'!$I$11,0,10*ROW('Hygiene Data'!I59)))</f>
        <v/>
      </c>
      <c r="EE65" s="262" t="str">
        <f ca="true">+IF(OFFSET('Hygiene Data'!$I$12,0,10*ROW('Hygiene Data'!I59))="","",OFFSET('Hygiene Data'!$I$12,0,10*ROW('Hygiene Data'!I59)))</f>
        <v/>
      </c>
      <c r="EF65" s="262"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18"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2"/>
      <c r="BS66" s="262" t="str">
        <f ca="true">+IF(OFFSET('Water Data'!$D$27,0,10*ROW('Water Data'!D60))="","",OFFSET('Water Data'!$D$27,0,10*ROW('Water Data'!D60)))</f>
        <v/>
      </c>
      <c r="BT66" s="262" t="str">
        <f ca="true">+IF(OFFSET('Water Data'!$D$28,0,10*ROW('Water Data'!D60))="","",OFFSET('Water Data'!$D$28,0,10*ROW('Water Data'!D60)))</f>
        <v/>
      </c>
      <c r="BU66" s="262" t="str">
        <f ca="true">+IF(OFFSET('Water Data'!$D$29,0,10*ROW('Water Data'!D60))="","",OFFSET('Water Data'!$D$29,0,10*ROW('Water Data'!D60)))</f>
        <v/>
      </c>
      <c r="BV66" s="262" t="str">
        <f ca="true">+IF(OFFSET('Water Data'!$E$27,0,10*ROW('Water Data'!E60))="","",OFFSET('Water Data'!$E$27,0,10*ROW('Water Data'!E60)))</f>
        <v/>
      </c>
      <c r="BW66" s="262" t="str">
        <f ca="true">+IF(OFFSET('Water Data'!$E$28,0,10*ROW('Water Data'!E60))="","",OFFSET('Water Data'!$E$28,0,10*ROW('Water Data'!E60)))</f>
        <v/>
      </c>
      <c r="BX66" s="262" t="str">
        <f ca="true">+IF(OFFSET('Water Data'!$E$29,0,10*ROW('Water Data'!E60))="","",OFFSET('Water Data'!$E$29,0,10*ROW('Water Data'!E60)))</f>
        <v/>
      </c>
      <c r="BY66" s="262" t="str">
        <f ca="true">+IF(OFFSET('Water Data'!$F$27,0,10*ROW('Water Data'!F60))="","",OFFSET('Water Data'!$F$27,0,10*ROW('Water Data'!F60)))</f>
        <v/>
      </c>
      <c r="BZ66" s="262" t="str">
        <f ca="true">+IF(OFFSET('Water Data'!$F$28,0,10*ROW('Water Data'!F60))="","",OFFSET('Water Data'!$F$28,0,10*ROW('Water Data'!F60)))</f>
        <v/>
      </c>
      <c r="CA66" s="262" t="str">
        <f ca="true">+IF(OFFSET('Water Data'!$F$29,0,10*ROW('Water Data'!F60))="","",OFFSET('Water Data'!$F$29,0,10*ROW('Water Data'!F60)))</f>
        <v/>
      </c>
      <c r="CB66" s="262" t="str">
        <f ca="true">+IF(OFFSET('Water Data'!$G$27,0,10*ROW('Water Data'!G60))="","",OFFSET('Water Data'!$G$27,0,10*ROW('Water Data'!G60)))</f>
        <v/>
      </c>
      <c r="CC66" s="262" t="str">
        <f ca="true">+IF(OFFSET('Water Data'!$G$28,0,10*ROW('Water Data'!G60))="","",OFFSET('Water Data'!$G$28,0,10*ROW('Water Data'!G60)))</f>
        <v/>
      </c>
      <c r="CD66" s="262" t="str">
        <f ca="true">+IF(OFFSET('Water Data'!$G$29,0,10*ROW('Water Data'!G60))="","",OFFSET('Water Data'!$G$29,0,10*ROW('Water Data'!G60)))</f>
        <v/>
      </c>
      <c r="CE66" s="262" t="str">
        <f ca="true">+IF(OFFSET('Water Data'!$H$27,0,10*ROW('Water Data'!H60))="","",OFFSET('Water Data'!$H$27,0,10*ROW('Water Data'!H60)))</f>
        <v/>
      </c>
      <c r="CF66" s="262" t="str">
        <f ca="true">+IF(OFFSET('Water Data'!$H$28,0,10*ROW('Water Data'!H60))="","",OFFSET('Water Data'!$H$28,0,10*ROW('Water Data'!H60)))</f>
        <v/>
      </c>
      <c r="CG66" s="262" t="str">
        <f ca="true">+IF(OFFSET('Water Data'!$H$29,0,10*ROW('Water Data'!H60))="","",OFFSET('Water Data'!$H$29,0,10*ROW('Water Data'!H60)))</f>
        <v/>
      </c>
      <c r="CH66" s="262" t="str">
        <f ca="true">+IF(OFFSET('Water Data'!$I$27,0,10*ROW('Water Data'!I60))="","",OFFSET('Water Data'!$I$27,0,10*ROW('Water Data'!I60)))</f>
        <v/>
      </c>
      <c r="CI66" s="262" t="str">
        <f ca="true">+IF(OFFSET('Water Data'!$I$28,0,10*ROW('Water Data'!I60))="","",OFFSET('Water Data'!$I$28,0,10*ROW('Water Data'!I60)))</f>
        <v/>
      </c>
      <c r="CJ66" s="262" t="str">
        <f ca="true">+IF(OFFSET('Water Data'!$I$29,0,10*ROW('Water Data'!I60))="","",OFFSET('Water Data'!$I$29,0,10*ROW('Water Data'!I60)))</f>
        <v/>
      </c>
      <c r="CK66" s="262" t="str">
        <f ca="true">+IF(OFFSET('Sanitation Data'!$D$28,0,10*ROW('Sanitation Data'!D60))="","",OFFSET('Sanitation Data'!$D$28,0,10*ROW('Sanitation Data'!D60)))</f>
        <v/>
      </c>
      <c r="CL66" s="262" t="str">
        <f ca="true">+IF(OFFSET('Sanitation Data'!$D$29,0,10*ROW('Sanitation Data'!D60))="","",OFFSET('Sanitation Data'!$D$29,0,10*ROW('Sanitation Data'!D60)))</f>
        <v/>
      </c>
      <c r="CM66" s="262" t="str">
        <f ca="true">+IF(OFFSET('Sanitation Data'!$D$30,0,10*ROW('Sanitation Data'!D60))="","",OFFSET('Sanitation Data'!$D$30,0,10*ROW('Sanitation Data'!D60)))</f>
        <v/>
      </c>
      <c r="CN66" s="262" t="str">
        <f ca="true">+IF(OFFSET('Sanitation Data'!$D$31,0,10*ROW('Sanitation Data'!D60))="","",OFFSET('Sanitation Data'!$D$31,0,10*ROW('Sanitation Data'!D60)))</f>
        <v/>
      </c>
      <c r="CO66" s="262" t="str">
        <f ca="true">+IF(OFFSET('Sanitation Data'!$D$32,0,10*ROW('Sanitation Data'!D60))="","",OFFSET('Sanitation Data'!$D$32,0,10*ROW('Sanitation Data'!D60)))</f>
        <v/>
      </c>
      <c r="CP66" s="262" t="str">
        <f ca="true">+IF(OFFSET('Sanitation Data'!$E$28,0,10*ROW('Sanitation Data'!E60))="","",OFFSET('Sanitation Data'!$E$28,0,10*ROW('Sanitation Data'!E60)))</f>
        <v/>
      </c>
      <c r="CQ66" s="262" t="str">
        <f ca="true">+IF(OFFSET('Sanitation Data'!$E$29,0,10*ROW('Sanitation Data'!E60))="","",OFFSET('Sanitation Data'!$E$29,0,10*ROW('Sanitation Data'!E60)))</f>
        <v/>
      </c>
      <c r="CR66" s="262" t="str">
        <f ca="true">+IF(OFFSET('Sanitation Data'!$E$30,0,10*ROW('Sanitation Data'!E60))="","",OFFSET('Sanitation Data'!$E$30,0,10*ROW('Sanitation Data'!E60)))</f>
        <v/>
      </c>
      <c r="CS66" s="262" t="str">
        <f ca="true">+IF(OFFSET('Sanitation Data'!$E$31,0,10*ROW('Sanitation Data'!E60))="","",OFFSET('Sanitation Data'!$E$31,0,10*ROW('Sanitation Data'!E60)))</f>
        <v/>
      </c>
      <c r="CT66" s="262" t="str">
        <f ca="true">+IF(OFFSET('Sanitation Data'!$E$32,0,10*ROW('Sanitation Data'!E60))="","",OFFSET('Sanitation Data'!$E$32,0,10*ROW('Sanitation Data'!E60)))</f>
        <v/>
      </c>
      <c r="CU66" s="262" t="str">
        <f ca="true">+IF(OFFSET('Sanitation Data'!$F$28,0,10*ROW('Sanitation Data'!F60))="","",OFFSET('Sanitation Data'!$F$28,0,10*ROW('Sanitation Data'!F60)))</f>
        <v/>
      </c>
      <c r="CV66" s="262" t="str">
        <f ca="true">+IF(OFFSET('Sanitation Data'!$F$29,0,10*ROW('Sanitation Data'!F60))="","",OFFSET('Sanitation Data'!$F$29,0,10*ROW('Sanitation Data'!F60)))</f>
        <v/>
      </c>
      <c r="CW66" s="262" t="str">
        <f ca="true">+IF(OFFSET('Sanitation Data'!$F$30,0,10*ROW('Sanitation Data'!F60))="","",OFFSET('Sanitation Data'!$F$30,0,10*ROW('Sanitation Data'!F60)))</f>
        <v/>
      </c>
      <c r="CX66" s="262" t="str">
        <f ca="true">+IF(OFFSET('Sanitation Data'!$F$31,0,10*ROW('Sanitation Data'!F60))="","",OFFSET('Sanitation Data'!$F$31,0,10*ROW('Sanitation Data'!F60)))</f>
        <v/>
      </c>
      <c r="CY66" s="262" t="str">
        <f ca="true">+IF(OFFSET('Sanitation Data'!$F$32,0,10*ROW('Sanitation Data'!F60))="","",OFFSET('Sanitation Data'!$F$32,0,10*ROW('Sanitation Data'!F60)))</f>
        <v/>
      </c>
      <c r="CZ66" s="262" t="str">
        <f ca="true">+IF(OFFSET('Sanitation Data'!$G$28,0,10*ROW('Sanitation Data'!G60))="","",OFFSET('Sanitation Data'!$G$28,0,10*ROW('Sanitation Data'!G60)))</f>
        <v/>
      </c>
      <c r="DA66" s="262" t="str">
        <f ca="true">+IF(OFFSET('Sanitation Data'!$G$29,0,10*ROW('Sanitation Data'!G60))="","",OFFSET('Sanitation Data'!$G$29,0,10*ROW('Sanitation Data'!G60)))</f>
        <v/>
      </c>
      <c r="DB66" s="262" t="str">
        <f ca="true">+IF(OFFSET('Sanitation Data'!$G$30,0,10*ROW('Sanitation Data'!G60))="","",OFFSET('Sanitation Data'!$G$30,0,10*ROW('Sanitation Data'!G60)))</f>
        <v/>
      </c>
      <c r="DC66" s="262" t="str">
        <f ca="true">+IF(OFFSET('Sanitation Data'!$G$31,0,10*ROW('Sanitation Data'!G60))="","",OFFSET('Sanitation Data'!$G$31,0,10*ROW('Sanitation Data'!G60)))</f>
        <v/>
      </c>
      <c r="DD66" s="262" t="str">
        <f ca="true">+IF(OFFSET('Sanitation Data'!$G$32,0,10*ROW('Sanitation Data'!G60))="","",OFFSET('Sanitation Data'!$G$32,0,10*ROW('Sanitation Data'!G60)))</f>
        <v/>
      </c>
      <c r="DE66" s="262" t="str">
        <f ca="true">+IF(OFFSET('Sanitation Data'!$H$28,0,10*ROW('Sanitation Data'!H60))="","",OFFSET('Sanitation Data'!$H$28,0,10*ROW('Sanitation Data'!H60)))</f>
        <v/>
      </c>
      <c r="DF66" s="262" t="str">
        <f ca="true">+IF(OFFSET('Sanitation Data'!$H$29,0,10*ROW('Sanitation Data'!H60))="","",OFFSET('Sanitation Data'!$H$29,0,10*ROW('Sanitation Data'!H60)))</f>
        <v/>
      </c>
      <c r="DG66" s="262" t="str">
        <f ca="true">+IF(OFFSET('Sanitation Data'!$H$30,0,10*ROW('Sanitation Data'!H60))="","",OFFSET('Sanitation Data'!$H$30,0,10*ROW('Sanitation Data'!H60)))</f>
        <v/>
      </c>
      <c r="DH66" s="262" t="str">
        <f ca="true">+IF(OFFSET('Sanitation Data'!$H$31,0,10*ROW('Sanitation Data'!H60))="","",OFFSET('Sanitation Data'!$H$31,0,10*ROW('Sanitation Data'!H60)))</f>
        <v/>
      </c>
      <c r="DI66" s="262" t="str">
        <f ca="true">+IF(OFFSET('Sanitation Data'!$H$32,0,10*ROW('Sanitation Data'!H60))="","",OFFSET('Sanitation Data'!$H$32,0,10*ROW('Sanitation Data'!H60)))</f>
        <v/>
      </c>
      <c r="DJ66" s="262" t="str">
        <f ca="true">+IF(OFFSET('Sanitation Data'!$I$28,0,10*ROW('Sanitation Data'!I60))="","",OFFSET('Sanitation Data'!$I$28,0,10*ROW('Sanitation Data'!I60)))</f>
        <v/>
      </c>
      <c r="DK66" s="262" t="str">
        <f ca="true">+IF(OFFSET('Sanitation Data'!$I$29,0,10*ROW('Sanitation Data'!I60))="","",OFFSET('Sanitation Data'!$I$29,0,10*ROW('Sanitation Data'!I60)))</f>
        <v/>
      </c>
      <c r="DL66" s="262" t="str">
        <f ca="true">+IF(OFFSET('Sanitation Data'!$I$30,0,10*ROW('Sanitation Data'!I60))="","",OFFSET('Sanitation Data'!$I$30,0,10*ROW('Sanitation Data'!I60)))</f>
        <v/>
      </c>
      <c r="DM66" s="262" t="str">
        <f ca="true">+IF(OFFSET('Sanitation Data'!$I$31,0,10*ROW('Sanitation Data'!I60))="","",OFFSET('Sanitation Data'!$I$31,0,10*ROW('Sanitation Data'!I60)))</f>
        <v/>
      </c>
      <c r="DN66" s="262" t="str">
        <f ca="true">+IF(OFFSET('Sanitation Data'!$I$32,0,10*ROW('Sanitation Data'!I60))="","",OFFSET('Sanitation Data'!$I$32,0,10*ROW('Sanitation Data'!I60)))</f>
        <v/>
      </c>
      <c r="DO66" s="262" t="str">
        <f ca="true">+IF(OFFSET('Hygiene Data'!$D$11,0,10*ROW('Hygiene Data'!D60))="","",OFFSET('Hygiene Data'!$D$11,0,10*ROW('Hygiene Data'!D60)))</f>
        <v/>
      </c>
      <c r="DP66" s="262" t="str">
        <f ca="true">+IF(OFFSET('Hygiene Data'!$D$12,0,10*ROW('Hygiene Data'!D60))="","",OFFSET('Hygiene Data'!$D$12,0,10*ROW('Hygiene Data'!D60)))</f>
        <v/>
      </c>
      <c r="DQ66" s="262" t="str">
        <f ca="true">+IF(OFFSET('Hygiene Data'!$D$13,0,10*ROW('Hygiene Data'!D60))="","",OFFSET('Hygiene Data'!$D$13,0,10*ROW('Hygiene Data'!D60)))</f>
        <v/>
      </c>
      <c r="DR66" s="262" t="str">
        <f ca="true">+IF(OFFSET('Hygiene Data'!$E$11,0,10*ROW('Hygiene Data'!E60))="","",OFFSET('Hygiene Data'!$E$11,0,10*ROW('Hygiene Data'!E60)))</f>
        <v/>
      </c>
      <c r="DS66" s="262" t="str">
        <f ca="true">+IF(OFFSET('Hygiene Data'!$E$12,0,10*ROW('Hygiene Data'!E60))="","",OFFSET('Hygiene Data'!$E$12,0,10*ROW('Hygiene Data'!E60)))</f>
        <v/>
      </c>
      <c r="DT66" s="262" t="str">
        <f ca="true">+IF(OFFSET('Hygiene Data'!$E$13,0,10*ROW('Hygiene Data'!E60))="","",OFFSET('Hygiene Data'!$E$13,0,10*ROW('Hygiene Data'!E60)))</f>
        <v/>
      </c>
      <c r="DU66" s="262" t="str">
        <f ca="true">+IF(OFFSET('Hygiene Data'!$F$11,0,10*ROW('Hygiene Data'!F60))="","",OFFSET('Hygiene Data'!$F$11,0,10*ROW('Hygiene Data'!F60)))</f>
        <v/>
      </c>
      <c r="DV66" s="262" t="str">
        <f ca="true">+IF(OFFSET('Hygiene Data'!$F$12,0,10*ROW('Hygiene Data'!F60))="","",OFFSET('Hygiene Data'!$F$12,0,10*ROW('Hygiene Data'!F60)))</f>
        <v/>
      </c>
      <c r="DW66" s="262" t="str">
        <f ca="true">+IF(OFFSET('Hygiene Data'!$F$13,0,10*ROW('Hygiene Data'!F60))="","",OFFSET('Hygiene Data'!$F$13,0,10*ROW('Hygiene Data'!F60)))</f>
        <v/>
      </c>
      <c r="DX66" s="262" t="str">
        <f ca="true">+IF(OFFSET('Hygiene Data'!$G$11,0,10*ROW('Hygiene Data'!G60))="","",OFFSET('Hygiene Data'!$G$11,0,10*ROW('Hygiene Data'!G60)))</f>
        <v/>
      </c>
      <c r="DY66" s="262" t="str">
        <f ca="true">+IF(OFFSET('Hygiene Data'!$G$12,0,10*ROW('Hygiene Data'!G60))="","",OFFSET('Hygiene Data'!$G$12,0,10*ROW('Hygiene Data'!G60)))</f>
        <v/>
      </c>
      <c r="DZ66" s="262" t="str">
        <f ca="true">+IF(OFFSET('Hygiene Data'!$G$13,0,10*ROW('Hygiene Data'!G60))="","",OFFSET('Hygiene Data'!$G$13,0,10*ROW('Hygiene Data'!G60)))</f>
        <v/>
      </c>
      <c r="EA66" s="262" t="str">
        <f ca="true">+IF(OFFSET('Hygiene Data'!$H$11,0,10*ROW('Hygiene Data'!H60))="","",OFFSET('Hygiene Data'!$H$11,0,10*ROW('Hygiene Data'!H60)))</f>
        <v/>
      </c>
      <c r="EB66" s="262" t="str">
        <f ca="true">+IF(OFFSET('Hygiene Data'!$H$12,0,10*ROW('Hygiene Data'!H60))="","",OFFSET('Hygiene Data'!$H$12,0,10*ROW('Hygiene Data'!H60)))</f>
        <v/>
      </c>
      <c r="EC66" s="262" t="str">
        <f ca="true">+IF(OFFSET('Hygiene Data'!$H$13,0,10*ROW('Hygiene Data'!H60))="","",OFFSET('Hygiene Data'!$H$13,0,10*ROW('Hygiene Data'!H60)))</f>
        <v/>
      </c>
      <c r="ED66" s="262" t="str">
        <f ca="true">+IF(OFFSET('Hygiene Data'!$I$11,0,10*ROW('Hygiene Data'!I60))="","",OFFSET('Hygiene Data'!$I$11,0,10*ROW('Hygiene Data'!I60)))</f>
        <v/>
      </c>
      <c r="EE66" s="262" t="str">
        <f ca="true">+IF(OFFSET('Hygiene Data'!$I$12,0,10*ROW('Hygiene Data'!I60))="","",OFFSET('Hygiene Data'!$I$12,0,10*ROW('Hygiene Data'!I60)))</f>
        <v/>
      </c>
      <c r="EF66" s="262"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18"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2"/>
      <c r="BS67" s="262" t="str">
        <f ca="true">+IF(OFFSET('Water Data'!$D$27,0,10*ROW('Water Data'!D61))="","",OFFSET('Water Data'!$D$27,0,10*ROW('Water Data'!D61)))</f>
        <v/>
      </c>
      <c r="BT67" s="262" t="str">
        <f ca="true">+IF(OFFSET('Water Data'!$D$28,0,10*ROW('Water Data'!D61))="","",OFFSET('Water Data'!$D$28,0,10*ROW('Water Data'!D61)))</f>
        <v/>
      </c>
      <c r="BU67" s="262" t="str">
        <f ca="true">+IF(OFFSET('Water Data'!$D$29,0,10*ROW('Water Data'!D61))="","",OFFSET('Water Data'!$D$29,0,10*ROW('Water Data'!D61)))</f>
        <v/>
      </c>
      <c r="BV67" s="262" t="str">
        <f ca="true">+IF(OFFSET('Water Data'!$E$27,0,10*ROW('Water Data'!E61))="","",OFFSET('Water Data'!$E$27,0,10*ROW('Water Data'!E61)))</f>
        <v/>
      </c>
      <c r="BW67" s="262" t="str">
        <f ca="true">+IF(OFFSET('Water Data'!$E$28,0,10*ROW('Water Data'!E61))="","",OFFSET('Water Data'!$E$28,0,10*ROW('Water Data'!E61)))</f>
        <v/>
      </c>
      <c r="BX67" s="262" t="str">
        <f ca="true">+IF(OFFSET('Water Data'!$E$29,0,10*ROW('Water Data'!E61))="","",OFFSET('Water Data'!$E$29,0,10*ROW('Water Data'!E61)))</f>
        <v/>
      </c>
      <c r="BY67" s="262" t="str">
        <f ca="true">+IF(OFFSET('Water Data'!$F$27,0,10*ROW('Water Data'!F61))="","",OFFSET('Water Data'!$F$27,0,10*ROW('Water Data'!F61)))</f>
        <v/>
      </c>
      <c r="BZ67" s="262" t="str">
        <f ca="true">+IF(OFFSET('Water Data'!$F$28,0,10*ROW('Water Data'!F61))="","",OFFSET('Water Data'!$F$28,0,10*ROW('Water Data'!F61)))</f>
        <v/>
      </c>
      <c r="CA67" s="262" t="str">
        <f ca="true">+IF(OFFSET('Water Data'!$F$29,0,10*ROW('Water Data'!F61))="","",OFFSET('Water Data'!$F$29,0,10*ROW('Water Data'!F61)))</f>
        <v/>
      </c>
      <c r="CB67" s="262" t="str">
        <f ca="true">+IF(OFFSET('Water Data'!$G$27,0,10*ROW('Water Data'!G61))="","",OFFSET('Water Data'!$G$27,0,10*ROW('Water Data'!G61)))</f>
        <v/>
      </c>
      <c r="CC67" s="262" t="str">
        <f ca="true">+IF(OFFSET('Water Data'!$G$28,0,10*ROW('Water Data'!G61))="","",OFFSET('Water Data'!$G$28,0,10*ROW('Water Data'!G61)))</f>
        <v/>
      </c>
      <c r="CD67" s="262" t="str">
        <f ca="true">+IF(OFFSET('Water Data'!$G$29,0,10*ROW('Water Data'!G61))="","",OFFSET('Water Data'!$G$29,0,10*ROW('Water Data'!G61)))</f>
        <v/>
      </c>
      <c r="CE67" s="262" t="str">
        <f ca="true">+IF(OFFSET('Water Data'!$H$27,0,10*ROW('Water Data'!H61))="","",OFFSET('Water Data'!$H$27,0,10*ROW('Water Data'!H61)))</f>
        <v/>
      </c>
      <c r="CF67" s="262" t="str">
        <f ca="true">+IF(OFFSET('Water Data'!$H$28,0,10*ROW('Water Data'!H61))="","",OFFSET('Water Data'!$H$28,0,10*ROW('Water Data'!H61)))</f>
        <v/>
      </c>
      <c r="CG67" s="262" t="str">
        <f ca="true">+IF(OFFSET('Water Data'!$H$29,0,10*ROW('Water Data'!H61))="","",OFFSET('Water Data'!$H$29,0,10*ROW('Water Data'!H61)))</f>
        <v/>
      </c>
      <c r="CH67" s="262" t="str">
        <f ca="true">+IF(OFFSET('Water Data'!$I$27,0,10*ROW('Water Data'!I61))="","",OFFSET('Water Data'!$I$27,0,10*ROW('Water Data'!I61)))</f>
        <v/>
      </c>
      <c r="CI67" s="262" t="str">
        <f ca="true">+IF(OFFSET('Water Data'!$I$28,0,10*ROW('Water Data'!I61))="","",OFFSET('Water Data'!$I$28,0,10*ROW('Water Data'!I61)))</f>
        <v/>
      </c>
      <c r="CJ67" s="262" t="str">
        <f ca="true">+IF(OFFSET('Water Data'!$I$29,0,10*ROW('Water Data'!I61))="","",OFFSET('Water Data'!$I$29,0,10*ROW('Water Data'!I61)))</f>
        <v/>
      </c>
      <c r="CK67" s="262" t="str">
        <f ca="true">+IF(OFFSET('Sanitation Data'!$D$28,0,10*ROW('Sanitation Data'!D61))="","",OFFSET('Sanitation Data'!$D$28,0,10*ROW('Sanitation Data'!D61)))</f>
        <v/>
      </c>
      <c r="CL67" s="262" t="str">
        <f ca="true">+IF(OFFSET('Sanitation Data'!$D$29,0,10*ROW('Sanitation Data'!D61))="","",OFFSET('Sanitation Data'!$D$29,0,10*ROW('Sanitation Data'!D61)))</f>
        <v/>
      </c>
      <c r="CM67" s="262" t="str">
        <f ca="true">+IF(OFFSET('Sanitation Data'!$D$30,0,10*ROW('Sanitation Data'!D61))="","",OFFSET('Sanitation Data'!$D$30,0,10*ROW('Sanitation Data'!D61)))</f>
        <v/>
      </c>
      <c r="CN67" s="262" t="str">
        <f ca="true">+IF(OFFSET('Sanitation Data'!$D$31,0,10*ROW('Sanitation Data'!D61))="","",OFFSET('Sanitation Data'!$D$31,0,10*ROW('Sanitation Data'!D61)))</f>
        <v/>
      </c>
      <c r="CO67" s="262" t="str">
        <f ca="true">+IF(OFFSET('Sanitation Data'!$D$32,0,10*ROW('Sanitation Data'!D61))="","",OFFSET('Sanitation Data'!$D$32,0,10*ROW('Sanitation Data'!D61)))</f>
        <v/>
      </c>
      <c r="CP67" s="262" t="str">
        <f ca="true">+IF(OFFSET('Sanitation Data'!$E$28,0,10*ROW('Sanitation Data'!E61))="","",OFFSET('Sanitation Data'!$E$28,0,10*ROW('Sanitation Data'!E61)))</f>
        <v/>
      </c>
      <c r="CQ67" s="262" t="str">
        <f ca="true">+IF(OFFSET('Sanitation Data'!$E$29,0,10*ROW('Sanitation Data'!E61))="","",OFFSET('Sanitation Data'!$E$29,0,10*ROW('Sanitation Data'!E61)))</f>
        <v/>
      </c>
      <c r="CR67" s="262" t="str">
        <f ca="true">+IF(OFFSET('Sanitation Data'!$E$30,0,10*ROW('Sanitation Data'!E61))="","",OFFSET('Sanitation Data'!$E$30,0,10*ROW('Sanitation Data'!E61)))</f>
        <v/>
      </c>
      <c r="CS67" s="262" t="str">
        <f ca="true">+IF(OFFSET('Sanitation Data'!$E$31,0,10*ROW('Sanitation Data'!E61))="","",OFFSET('Sanitation Data'!$E$31,0,10*ROW('Sanitation Data'!E61)))</f>
        <v/>
      </c>
      <c r="CT67" s="262" t="str">
        <f ca="true">+IF(OFFSET('Sanitation Data'!$E$32,0,10*ROW('Sanitation Data'!E61))="","",OFFSET('Sanitation Data'!$E$32,0,10*ROW('Sanitation Data'!E61)))</f>
        <v/>
      </c>
      <c r="CU67" s="262" t="str">
        <f ca="true">+IF(OFFSET('Sanitation Data'!$F$28,0,10*ROW('Sanitation Data'!F61))="","",OFFSET('Sanitation Data'!$F$28,0,10*ROW('Sanitation Data'!F61)))</f>
        <v/>
      </c>
      <c r="CV67" s="262" t="str">
        <f ca="true">+IF(OFFSET('Sanitation Data'!$F$29,0,10*ROW('Sanitation Data'!F61))="","",OFFSET('Sanitation Data'!$F$29,0,10*ROW('Sanitation Data'!F61)))</f>
        <v/>
      </c>
      <c r="CW67" s="262" t="str">
        <f ca="true">+IF(OFFSET('Sanitation Data'!$F$30,0,10*ROW('Sanitation Data'!F61))="","",OFFSET('Sanitation Data'!$F$30,0,10*ROW('Sanitation Data'!F61)))</f>
        <v/>
      </c>
      <c r="CX67" s="262" t="str">
        <f ca="true">+IF(OFFSET('Sanitation Data'!$F$31,0,10*ROW('Sanitation Data'!F61))="","",OFFSET('Sanitation Data'!$F$31,0,10*ROW('Sanitation Data'!F61)))</f>
        <v/>
      </c>
      <c r="CY67" s="262" t="str">
        <f ca="true">+IF(OFFSET('Sanitation Data'!$F$32,0,10*ROW('Sanitation Data'!F61))="","",OFFSET('Sanitation Data'!$F$32,0,10*ROW('Sanitation Data'!F61)))</f>
        <v/>
      </c>
      <c r="CZ67" s="262" t="str">
        <f ca="true">+IF(OFFSET('Sanitation Data'!$G$28,0,10*ROW('Sanitation Data'!G61))="","",OFFSET('Sanitation Data'!$G$28,0,10*ROW('Sanitation Data'!G61)))</f>
        <v/>
      </c>
      <c r="DA67" s="262" t="str">
        <f ca="true">+IF(OFFSET('Sanitation Data'!$G$29,0,10*ROW('Sanitation Data'!G61))="","",OFFSET('Sanitation Data'!$G$29,0,10*ROW('Sanitation Data'!G61)))</f>
        <v/>
      </c>
      <c r="DB67" s="262" t="str">
        <f ca="true">+IF(OFFSET('Sanitation Data'!$G$30,0,10*ROW('Sanitation Data'!G61))="","",OFFSET('Sanitation Data'!$G$30,0,10*ROW('Sanitation Data'!G61)))</f>
        <v/>
      </c>
      <c r="DC67" s="262" t="str">
        <f ca="true">+IF(OFFSET('Sanitation Data'!$G$31,0,10*ROW('Sanitation Data'!G61))="","",OFFSET('Sanitation Data'!$G$31,0,10*ROW('Sanitation Data'!G61)))</f>
        <v/>
      </c>
      <c r="DD67" s="262" t="str">
        <f ca="true">+IF(OFFSET('Sanitation Data'!$G$32,0,10*ROW('Sanitation Data'!G61))="","",OFFSET('Sanitation Data'!$G$32,0,10*ROW('Sanitation Data'!G61)))</f>
        <v/>
      </c>
      <c r="DE67" s="262" t="str">
        <f ca="true">+IF(OFFSET('Sanitation Data'!$H$28,0,10*ROW('Sanitation Data'!H61))="","",OFFSET('Sanitation Data'!$H$28,0,10*ROW('Sanitation Data'!H61)))</f>
        <v/>
      </c>
      <c r="DF67" s="262" t="str">
        <f ca="true">+IF(OFFSET('Sanitation Data'!$H$29,0,10*ROW('Sanitation Data'!H61))="","",OFFSET('Sanitation Data'!$H$29,0,10*ROW('Sanitation Data'!H61)))</f>
        <v/>
      </c>
      <c r="DG67" s="262" t="str">
        <f ca="true">+IF(OFFSET('Sanitation Data'!$H$30,0,10*ROW('Sanitation Data'!H61))="","",OFFSET('Sanitation Data'!$H$30,0,10*ROW('Sanitation Data'!H61)))</f>
        <v/>
      </c>
      <c r="DH67" s="262" t="str">
        <f ca="true">+IF(OFFSET('Sanitation Data'!$H$31,0,10*ROW('Sanitation Data'!H61))="","",OFFSET('Sanitation Data'!$H$31,0,10*ROW('Sanitation Data'!H61)))</f>
        <v/>
      </c>
      <c r="DI67" s="262" t="str">
        <f ca="true">+IF(OFFSET('Sanitation Data'!$H$32,0,10*ROW('Sanitation Data'!H61))="","",OFFSET('Sanitation Data'!$H$32,0,10*ROW('Sanitation Data'!H61)))</f>
        <v/>
      </c>
      <c r="DJ67" s="262" t="str">
        <f ca="true">+IF(OFFSET('Sanitation Data'!$I$28,0,10*ROW('Sanitation Data'!I61))="","",OFFSET('Sanitation Data'!$I$28,0,10*ROW('Sanitation Data'!I61)))</f>
        <v/>
      </c>
      <c r="DK67" s="262" t="str">
        <f ca="true">+IF(OFFSET('Sanitation Data'!$I$29,0,10*ROW('Sanitation Data'!I61))="","",OFFSET('Sanitation Data'!$I$29,0,10*ROW('Sanitation Data'!I61)))</f>
        <v/>
      </c>
      <c r="DL67" s="262" t="str">
        <f ca="true">+IF(OFFSET('Sanitation Data'!$I$30,0,10*ROW('Sanitation Data'!I61))="","",OFFSET('Sanitation Data'!$I$30,0,10*ROW('Sanitation Data'!I61)))</f>
        <v/>
      </c>
      <c r="DM67" s="262" t="str">
        <f ca="true">+IF(OFFSET('Sanitation Data'!$I$31,0,10*ROW('Sanitation Data'!I61))="","",OFFSET('Sanitation Data'!$I$31,0,10*ROW('Sanitation Data'!I61)))</f>
        <v/>
      </c>
      <c r="DN67" s="262" t="str">
        <f ca="true">+IF(OFFSET('Sanitation Data'!$I$32,0,10*ROW('Sanitation Data'!I61))="","",OFFSET('Sanitation Data'!$I$32,0,10*ROW('Sanitation Data'!I61)))</f>
        <v/>
      </c>
      <c r="DO67" s="262" t="str">
        <f ca="true">+IF(OFFSET('Hygiene Data'!$D$11,0,10*ROW('Hygiene Data'!D61))="","",OFFSET('Hygiene Data'!$D$11,0,10*ROW('Hygiene Data'!D61)))</f>
        <v/>
      </c>
      <c r="DP67" s="262" t="str">
        <f ca="true">+IF(OFFSET('Hygiene Data'!$D$12,0,10*ROW('Hygiene Data'!D61))="","",OFFSET('Hygiene Data'!$D$12,0,10*ROW('Hygiene Data'!D61)))</f>
        <v/>
      </c>
      <c r="DQ67" s="262" t="str">
        <f ca="true">+IF(OFFSET('Hygiene Data'!$D$13,0,10*ROW('Hygiene Data'!D61))="","",OFFSET('Hygiene Data'!$D$13,0,10*ROW('Hygiene Data'!D61)))</f>
        <v/>
      </c>
      <c r="DR67" s="262" t="str">
        <f ca="true">+IF(OFFSET('Hygiene Data'!$E$11,0,10*ROW('Hygiene Data'!E61))="","",OFFSET('Hygiene Data'!$E$11,0,10*ROW('Hygiene Data'!E61)))</f>
        <v/>
      </c>
      <c r="DS67" s="262" t="str">
        <f ca="true">+IF(OFFSET('Hygiene Data'!$E$12,0,10*ROW('Hygiene Data'!E61))="","",OFFSET('Hygiene Data'!$E$12,0,10*ROW('Hygiene Data'!E61)))</f>
        <v/>
      </c>
      <c r="DT67" s="262" t="str">
        <f ca="true">+IF(OFFSET('Hygiene Data'!$E$13,0,10*ROW('Hygiene Data'!E61))="","",OFFSET('Hygiene Data'!$E$13,0,10*ROW('Hygiene Data'!E61)))</f>
        <v/>
      </c>
      <c r="DU67" s="262" t="str">
        <f ca="true">+IF(OFFSET('Hygiene Data'!$F$11,0,10*ROW('Hygiene Data'!F61))="","",OFFSET('Hygiene Data'!$F$11,0,10*ROW('Hygiene Data'!F61)))</f>
        <v/>
      </c>
      <c r="DV67" s="262" t="str">
        <f ca="true">+IF(OFFSET('Hygiene Data'!$F$12,0,10*ROW('Hygiene Data'!F61))="","",OFFSET('Hygiene Data'!$F$12,0,10*ROW('Hygiene Data'!F61)))</f>
        <v/>
      </c>
      <c r="DW67" s="262" t="str">
        <f ca="true">+IF(OFFSET('Hygiene Data'!$F$13,0,10*ROW('Hygiene Data'!F61))="","",OFFSET('Hygiene Data'!$F$13,0,10*ROW('Hygiene Data'!F61)))</f>
        <v/>
      </c>
      <c r="DX67" s="262" t="str">
        <f ca="true">+IF(OFFSET('Hygiene Data'!$G$11,0,10*ROW('Hygiene Data'!G61))="","",OFFSET('Hygiene Data'!$G$11,0,10*ROW('Hygiene Data'!G61)))</f>
        <v/>
      </c>
      <c r="DY67" s="262" t="str">
        <f ca="true">+IF(OFFSET('Hygiene Data'!$G$12,0,10*ROW('Hygiene Data'!G61))="","",OFFSET('Hygiene Data'!$G$12,0,10*ROW('Hygiene Data'!G61)))</f>
        <v/>
      </c>
      <c r="DZ67" s="262" t="str">
        <f ca="true">+IF(OFFSET('Hygiene Data'!$G$13,0,10*ROW('Hygiene Data'!G61))="","",OFFSET('Hygiene Data'!$G$13,0,10*ROW('Hygiene Data'!G61)))</f>
        <v/>
      </c>
      <c r="EA67" s="262" t="str">
        <f ca="true">+IF(OFFSET('Hygiene Data'!$H$11,0,10*ROW('Hygiene Data'!H61))="","",OFFSET('Hygiene Data'!$H$11,0,10*ROW('Hygiene Data'!H61)))</f>
        <v/>
      </c>
      <c r="EB67" s="262" t="str">
        <f ca="true">+IF(OFFSET('Hygiene Data'!$H$12,0,10*ROW('Hygiene Data'!H61))="","",OFFSET('Hygiene Data'!$H$12,0,10*ROW('Hygiene Data'!H61)))</f>
        <v/>
      </c>
      <c r="EC67" s="262" t="str">
        <f ca="true">+IF(OFFSET('Hygiene Data'!$H$13,0,10*ROW('Hygiene Data'!H61))="","",OFFSET('Hygiene Data'!$H$13,0,10*ROW('Hygiene Data'!H61)))</f>
        <v/>
      </c>
      <c r="ED67" s="262" t="str">
        <f ca="true">+IF(OFFSET('Hygiene Data'!$I$11,0,10*ROW('Hygiene Data'!I61))="","",OFFSET('Hygiene Data'!$I$11,0,10*ROW('Hygiene Data'!I61)))</f>
        <v/>
      </c>
      <c r="EE67" s="262" t="str">
        <f ca="true">+IF(OFFSET('Hygiene Data'!$I$12,0,10*ROW('Hygiene Data'!I61))="","",OFFSET('Hygiene Data'!$I$12,0,10*ROW('Hygiene Data'!I61)))</f>
        <v/>
      </c>
      <c r="EF67" s="262"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18"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2"/>
      <c r="BS68" s="262" t="str">
        <f ca="true">+IF(OFFSET('Water Data'!$D$27,0,10*ROW('Water Data'!D62))="","",OFFSET('Water Data'!$D$27,0,10*ROW('Water Data'!D62)))</f>
        <v/>
      </c>
      <c r="BT68" s="262" t="str">
        <f ca="true">+IF(OFFSET('Water Data'!$D$28,0,10*ROW('Water Data'!D62))="","",OFFSET('Water Data'!$D$28,0,10*ROW('Water Data'!D62)))</f>
        <v/>
      </c>
      <c r="BU68" s="262" t="str">
        <f ca="true">+IF(OFFSET('Water Data'!$D$29,0,10*ROW('Water Data'!D62))="","",OFFSET('Water Data'!$D$29,0,10*ROW('Water Data'!D62)))</f>
        <v/>
      </c>
      <c r="BV68" s="262" t="str">
        <f ca="true">+IF(OFFSET('Water Data'!$E$27,0,10*ROW('Water Data'!E62))="","",OFFSET('Water Data'!$E$27,0,10*ROW('Water Data'!E62)))</f>
        <v/>
      </c>
      <c r="BW68" s="262" t="str">
        <f ca="true">+IF(OFFSET('Water Data'!$E$28,0,10*ROW('Water Data'!E62))="","",OFFSET('Water Data'!$E$28,0,10*ROW('Water Data'!E62)))</f>
        <v/>
      </c>
      <c r="BX68" s="262" t="str">
        <f ca="true">+IF(OFFSET('Water Data'!$E$29,0,10*ROW('Water Data'!E62))="","",OFFSET('Water Data'!$E$29,0,10*ROW('Water Data'!E62)))</f>
        <v/>
      </c>
      <c r="BY68" s="262" t="str">
        <f ca="true">+IF(OFFSET('Water Data'!$F$27,0,10*ROW('Water Data'!F62))="","",OFFSET('Water Data'!$F$27,0,10*ROW('Water Data'!F62)))</f>
        <v/>
      </c>
      <c r="BZ68" s="262" t="str">
        <f ca="true">+IF(OFFSET('Water Data'!$F$28,0,10*ROW('Water Data'!F62))="","",OFFSET('Water Data'!$F$28,0,10*ROW('Water Data'!F62)))</f>
        <v/>
      </c>
      <c r="CA68" s="262" t="str">
        <f ca="true">+IF(OFFSET('Water Data'!$F$29,0,10*ROW('Water Data'!F62))="","",OFFSET('Water Data'!$F$29,0,10*ROW('Water Data'!F62)))</f>
        <v/>
      </c>
      <c r="CB68" s="262" t="str">
        <f ca="true">+IF(OFFSET('Water Data'!$G$27,0,10*ROW('Water Data'!G62))="","",OFFSET('Water Data'!$G$27,0,10*ROW('Water Data'!G62)))</f>
        <v/>
      </c>
      <c r="CC68" s="262" t="str">
        <f ca="true">+IF(OFFSET('Water Data'!$G$28,0,10*ROW('Water Data'!G62))="","",OFFSET('Water Data'!$G$28,0,10*ROW('Water Data'!G62)))</f>
        <v/>
      </c>
      <c r="CD68" s="262" t="str">
        <f ca="true">+IF(OFFSET('Water Data'!$G$29,0,10*ROW('Water Data'!G62))="","",OFFSET('Water Data'!$G$29,0,10*ROW('Water Data'!G62)))</f>
        <v/>
      </c>
      <c r="CE68" s="262" t="str">
        <f ca="true">+IF(OFFSET('Water Data'!$H$27,0,10*ROW('Water Data'!H62))="","",OFFSET('Water Data'!$H$27,0,10*ROW('Water Data'!H62)))</f>
        <v/>
      </c>
      <c r="CF68" s="262" t="str">
        <f ca="true">+IF(OFFSET('Water Data'!$H$28,0,10*ROW('Water Data'!H62))="","",OFFSET('Water Data'!$H$28,0,10*ROW('Water Data'!H62)))</f>
        <v/>
      </c>
      <c r="CG68" s="262" t="str">
        <f ca="true">+IF(OFFSET('Water Data'!$H$29,0,10*ROW('Water Data'!H62))="","",OFFSET('Water Data'!$H$29,0,10*ROW('Water Data'!H62)))</f>
        <v/>
      </c>
      <c r="CH68" s="262" t="str">
        <f ca="true">+IF(OFFSET('Water Data'!$I$27,0,10*ROW('Water Data'!I62))="","",OFFSET('Water Data'!$I$27,0,10*ROW('Water Data'!I62)))</f>
        <v/>
      </c>
      <c r="CI68" s="262" t="str">
        <f ca="true">+IF(OFFSET('Water Data'!$I$28,0,10*ROW('Water Data'!I62))="","",OFFSET('Water Data'!$I$28,0,10*ROW('Water Data'!I62)))</f>
        <v/>
      </c>
      <c r="CJ68" s="262" t="str">
        <f ca="true">+IF(OFFSET('Water Data'!$I$29,0,10*ROW('Water Data'!I62))="","",OFFSET('Water Data'!$I$29,0,10*ROW('Water Data'!I62)))</f>
        <v/>
      </c>
      <c r="CK68" s="262" t="str">
        <f ca="true">+IF(OFFSET('Sanitation Data'!$D$28,0,10*ROW('Sanitation Data'!D62))="","",OFFSET('Sanitation Data'!$D$28,0,10*ROW('Sanitation Data'!D62)))</f>
        <v/>
      </c>
      <c r="CL68" s="262" t="str">
        <f ca="true">+IF(OFFSET('Sanitation Data'!$D$29,0,10*ROW('Sanitation Data'!D62))="","",OFFSET('Sanitation Data'!$D$29,0,10*ROW('Sanitation Data'!D62)))</f>
        <v/>
      </c>
      <c r="CM68" s="262" t="str">
        <f ca="true">+IF(OFFSET('Sanitation Data'!$D$30,0,10*ROW('Sanitation Data'!D62))="","",OFFSET('Sanitation Data'!$D$30,0,10*ROW('Sanitation Data'!D62)))</f>
        <v/>
      </c>
      <c r="CN68" s="262" t="str">
        <f ca="true">+IF(OFFSET('Sanitation Data'!$D$31,0,10*ROW('Sanitation Data'!D62))="","",OFFSET('Sanitation Data'!$D$31,0,10*ROW('Sanitation Data'!D62)))</f>
        <v/>
      </c>
      <c r="CO68" s="262" t="str">
        <f ca="true">+IF(OFFSET('Sanitation Data'!$D$32,0,10*ROW('Sanitation Data'!D62))="","",OFFSET('Sanitation Data'!$D$32,0,10*ROW('Sanitation Data'!D62)))</f>
        <v/>
      </c>
      <c r="CP68" s="262" t="str">
        <f ca="true">+IF(OFFSET('Sanitation Data'!$E$28,0,10*ROW('Sanitation Data'!E62))="","",OFFSET('Sanitation Data'!$E$28,0,10*ROW('Sanitation Data'!E62)))</f>
        <v/>
      </c>
      <c r="CQ68" s="262" t="str">
        <f ca="true">+IF(OFFSET('Sanitation Data'!$E$29,0,10*ROW('Sanitation Data'!E62))="","",OFFSET('Sanitation Data'!$E$29,0,10*ROW('Sanitation Data'!E62)))</f>
        <v/>
      </c>
      <c r="CR68" s="262" t="str">
        <f ca="true">+IF(OFFSET('Sanitation Data'!$E$30,0,10*ROW('Sanitation Data'!E62))="","",OFFSET('Sanitation Data'!$E$30,0,10*ROW('Sanitation Data'!E62)))</f>
        <v/>
      </c>
      <c r="CS68" s="262" t="str">
        <f ca="true">+IF(OFFSET('Sanitation Data'!$E$31,0,10*ROW('Sanitation Data'!E62))="","",OFFSET('Sanitation Data'!$E$31,0,10*ROW('Sanitation Data'!E62)))</f>
        <v/>
      </c>
      <c r="CT68" s="262" t="str">
        <f ca="true">+IF(OFFSET('Sanitation Data'!$E$32,0,10*ROW('Sanitation Data'!E62))="","",OFFSET('Sanitation Data'!$E$32,0,10*ROW('Sanitation Data'!E62)))</f>
        <v/>
      </c>
      <c r="CU68" s="262" t="str">
        <f ca="true">+IF(OFFSET('Sanitation Data'!$F$28,0,10*ROW('Sanitation Data'!F62))="","",OFFSET('Sanitation Data'!$F$28,0,10*ROW('Sanitation Data'!F62)))</f>
        <v/>
      </c>
      <c r="CV68" s="262" t="str">
        <f ca="true">+IF(OFFSET('Sanitation Data'!$F$29,0,10*ROW('Sanitation Data'!F62))="","",OFFSET('Sanitation Data'!$F$29,0,10*ROW('Sanitation Data'!F62)))</f>
        <v/>
      </c>
      <c r="CW68" s="262" t="str">
        <f ca="true">+IF(OFFSET('Sanitation Data'!$F$30,0,10*ROW('Sanitation Data'!F62))="","",OFFSET('Sanitation Data'!$F$30,0,10*ROW('Sanitation Data'!F62)))</f>
        <v/>
      </c>
      <c r="CX68" s="262" t="str">
        <f ca="true">+IF(OFFSET('Sanitation Data'!$F$31,0,10*ROW('Sanitation Data'!F62))="","",OFFSET('Sanitation Data'!$F$31,0,10*ROW('Sanitation Data'!F62)))</f>
        <v/>
      </c>
      <c r="CY68" s="262" t="str">
        <f ca="true">+IF(OFFSET('Sanitation Data'!$F$32,0,10*ROW('Sanitation Data'!F62))="","",OFFSET('Sanitation Data'!$F$32,0,10*ROW('Sanitation Data'!F62)))</f>
        <v/>
      </c>
      <c r="CZ68" s="262" t="str">
        <f ca="true">+IF(OFFSET('Sanitation Data'!$G$28,0,10*ROW('Sanitation Data'!G62))="","",OFFSET('Sanitation Data'!$G$28,0,10*ROW('Sanitation Data'!G62)))</f>
        <v/>
      </c>
      <c r="DA68" s="262" t="str">
        <f ca="true">+IF(OFFSET('Sanitation Data'!$G$29,0,10*ROW('Sanitation Data'!G62))="","",OFFSET('Sanitation Data'!$G$29,0,10*ROW('Sanitation Data'!G62)))</f>
        <v/>
      </c>
      <c r="DB68" s="262" t="str">
        <f ca="true">+IF(OFFSET('Sanitation Data'!$G$30,0,10*ROW('Sanitation Data'!G62))="","",OFFSET('Sanitation Data'!$G$30,0,10*ROW('Sanitation Data'!G62)))</f>
        <v/>
      </c>
      <c r="DC68" s="262" t="str">
        <f ca="true">+IF(OFFSET('Sanitation Data'!$G$31,0,10*ROW('Sanitation Data'!G62))="","",OFFSET('Sanitation Data'!$G$31,0,10*ROW('Sanitation Data'!G62)))</f>
        <v/>
      </c>
      <c r="DD68" s="262" t="str">
        <f ca="true">+IF(OFFSET('Sanitation Data'!$G$32,0,10*ROW('Sanitation Data'!G62))="","",OFFSET('Sanitation Data'!$G$32,0,10*ROW('Sanitation Data'!G62)))</f>
        <v/>
      </c>
      <c r="DE68" s="262" t="str">
        <f ca="true">+IF(OFFSET('Sanitation Data'!$H$28,0,10*ROW('Sanitation Data'!H62))="","",OFFSET('Sanitation Data'!$H$28,0,10*ROW('Sanitation Data'!H62)))</f>
        <v/>
      </c>
      <c r="DF68" s="262" t="str">
        <f ca="true">+IF(OFFSET('Sanitation Data'!$H$29,0,10*ROW('Sanitation Data'!H62))="","",OFFSET('Sanitation Data'!$H$29,0,10*ROW('Sanitation Data'!H62)))</f>
        <v/>
      </c>
      <c r="DG68" s="262" t="str">
        <f ca="true">+IF(OFFSET('Sanitation Data'!$H$30,0,10*ROW('Sanitation Data'!H62))="","",OFFSET('Sanitation Data'!$H$30,0,10*ROW('Sanitation Data'!H62)))</f>
        <v/>
      </c>
      <c r="DH68" s="262" t="str">
        <f ca="true">+IF(OFFSET('Sanitation Data'!$H$31,0,10*ROW('Sanitation Data'!H62))="","",OFFSET('Sanitation Data'!$H$31,0,10*ROW('Sanitation Data'!H62)))</f>
        <v/>
      </c>
      <c r="DI68" s="262" t="str">
        <f ca="true">+IF(OFFSET('Sanitation Data'!$H$32,0,10*ROW('Sanitation Data'!H62))="","",OFFSET('Sanitation Data'!$H$32,0,10*ROW('Sanitation Data'!H62)))</f>
        <v/>
      </c>
      <c r="DJ68" s="262" t="str">
        <f ca="true">+IF(OFFSET('Sanitation Data'!$I$28,0,10*ROW('Sanitation Data'!I62))="","",OFFSET('Sanitation Data'!$I$28,0,10*ROW('Sanitation Data'!I62)))</f>
        <v/>
      </c>
      <c r="DK68" s="262" t="str">
        <f ca="true">+IF(OFFSET('Sanitation Data'!$I$29,0,10*ROW('Sanitation Data'!I62))="","",OFFSET('Sanitation Data'!$I$29,0,10*ROW('Sanitation Data'!I62)))</f>
        <v/>
      </c>
      <c r="DL68" s="262" t="str">
        <f ca="true">+IF(OFFSET('Sanitation Data'!$I$30,0,10*ROW('Sanitation Data'!I62))="","",OFFSET('Sanitation Data'!$I$30,0,10*ROW('Sanitation Data'!I62)))</f>
        <v/>
      </c>
      <c r="DM68" s="262" t="str">
        <f ca="true">+IF(OFFSET('Sanitation Data'!$I$31,0,10*ROW('Sanitation Data'!I62))="","",OFFSET('Sanitation Data'!$I$31,0,10*ROW('Sanitation Data'!I62)))</f>
        <v/>
      </c>
      <c r="DN68" s="262" t="str">
        <f ca="true">+IF(OFFSET('Sanitation Data'!$I$32,0,10*ROW('Sanitation Data'!I62))="","",OFFSET('Sanitation Data'!$I$32,0,10*ROW('Sanitation Data'!I62)))</f>
        <v/>
      </c>
      <c r="DO68" s="262" t="str">
        <f ca="true">+IF(OFFSET('Hygiene Data'!$D$11,0,10*ROW('Hygiene Data'!D62))="","",OFFSET('Hygiene Data'!$D$11,0,10*ROW('Hygiene Data'!D62)))</f>
        <v/>
      </c>
      <c r="DP68" s="262" t="str">
        <f ca="true">+IF(OFFSET('Hygiene Data'!$D$12,0,10*ROW('Hygiene Data'!D62))="","",OFFSET('Hygiene Data'!$D$12,0,10*ROW('Hygiene Data'!D62)))</f>
        <v/>
      </c>
      <c r="DQ68" s="262" t="str">
        <f ca="true">+IF(OFFSET('Hygiene Data'!$D$13,0,10*ROW('Hygiene Data'!D62))="","",OFFSET('Hygiene Data'!$D$13,0,10*ROW('Hygiene Data'!D62)))</f>
        <v/>
      </c>
      <c r="DR68" s="262" t="str">
        <f ca="true">+IF(OFFSET('Hygiene Data'!$E$11,0,10*ROW('Hygiene Data'!E62))="","",OFFSET('Hygiene Data'!$E$11,0,10*ROW('Hygiene Data'!E62)))</f>
        <v/>
      </c>
      <c r="DS68" s="262" t="str">
        <f ca="true">+IF(OFFSET('Hygiene Data'!$E$12,0,10*ROW('Hygiene Data'!E62))="","",OFFSET('Hygiene Data'!$E$12,0,10*ROW('Hygiene Data'!E62)))</f>
        <v/>
      </c>
      <c r="DT68" s="262" t="str">
        <f ca="true">+IF(OFFSET('Hygiene Data'!$E$13,0,10*ROW('Hygiene Data'!E62))="","",OFFSET('Hygiene Data'!$E$13,0,10*ROW('Hygiene Data'!E62)))</f>
        <v/>
      </c>
      <c r="DU68" s="262" t="str">
        <f ca="true">+IF(OFFSET('Hygiene Data'!$F$11,0,10*ROW('Hygiene Data'!F62))="","",OFFSET('Hygiene Data'!$F$11,0,10*ROW('Hygiene Data'!F62)))</f>
        <v/>
      </c>
      <c r="DV68" s="262" t="str">
        <f ca="true">+IF(OFFSET('Hygiene Data'!$F$12,0,10*ROW('Hygiene Data'!F62))="","",OFFSET('Hygiene Data'!$F$12,0,10*ROW('Hygiene Data'!F62)))</f>
        <v/>
      </c>
      <c r="DW68" s="262" t="str">
        <f ca="true">+IF(OFFSET('Hygiene Data'!$F$13,0,10*ROW('Hygiene Data'!F62))="","",OFFSET('Hygiene Data'!$F$13,0,10*ROW('Hygiene Data'!F62)))</f>
        <v/>
      </c>
      <c r="DX68" s="262" t="str">
        <f ca="true">+IF(OFFSET('Hygiene Data'!$G$11,0,10*ROW('Hygiene Data'!G62))="","",OFFSET('Hygiene Data'!$G$11,0,10*ROW('Hygiene Data'!G62)))</f>
        <v/>
      </c>
      <c r="DY68" s="262" t="str">
        <f ca="true">+IF(OFFSET('Hygiene Data'!$G$12,0,10*ROW('Hygiene Data'!G62))="","",OFFSET('Hygiene Data'!$G$12,0,10*ROW('Hygiene Data'!G62)))</f>
        <v/>
      </c>
      <c r="DZ68" s="262" t="str">
        <f ca="true">+IF(OFFSET('Hygiene Data'!$G$13,0,10*ROW('Hygiene Data'!G62))="","",OFFSET('Hygiene Data'!$G$13,0,10*ROW('Hygiene Data'!G62)))</f>
        <v/>
      </c>
      <c r="EA68" s="262" t="str">
        <f ca="true">+IF(OFFSET('Hygiene Data'!$H$11,0,10*ROW('Hygiene Data'!H62))="","",OFFSET('Hygiene Data'!$H$11,0,10*ROW('Hygiene Data'!H62)))</f>
        <v/>
      </c>
      <c r="EB68" s="262" t="str">
        <f ca="true">+IF(OFFSET('Hygiene Data'!$H$12,0,10*ROW('Hygiene Data'!H62))="","",OFFSET('Hygiene Data'!$H$12,0,10*ROW('Hygiene Data'!H62)))</f>
        <v/>
      </c>
      <c r="EC68" s="262" t="str">
        <f ca="true">+IF(OFFSET('Hygiene Data'!$H$13,0,10*ROW('Hygiene Data'!H62))="","",OFFSET('Hygiene Data'!$H$13,0,10*ROW('Hygiene Data'!H62)))</f>
        <v/>
      </c>
      <c r="ED68" s="262" t="str">
        <f ca="true">+IF(OFFSET('Hygiene Data'!$I$11,0,10*ROW('Hygiene Data'!I62))="","",OFFSET('Hygiene Data'!$I$11,0,10*ROW('Hygiene Data'!I62)))</f>
        <v/>
      </c>
      <c r="EE68" s="262" t="str">
        <f ca="true">+IF(OFFSET('Hygiene Data'!$I$12,0,10*ROW('Hygiene Data'!I62))="","",OFFSET('Hygiene Data'!$I$12,0,10*ROW('Hygiene Data'!I62)))</f>
        <v/>
      </c>
      <c r="EF68" s="262"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18"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2"/>
      <c r="BS69" s="262" t="str">
        <f ca="true">+IF(OFFSET('Water Data'!$D$27,0,10*ROW('Water Data'!D63))="","",OFFSET('Water Data'!$D$27,0,10*ROW('Water Data'!D63)))</f>
        <v/>
      </c>
      <c r="BT69" s="262" t="str">
        <f ca="true">+IF(OFFSET('Water Data'!$D$28,0,10*ROW('Water Data'!D63))="","",OFFSET('Water Data'!$D$28,0,10*ROW('Water Data'!D63)))</f>
        <v/>
      </c>
      <c r="BU69" s="262" t="str">
        <f ca="true">+IF(OFFSET('Water Data'!$D$29,0,10*ROW('Water Data'!D63))="","",OFFSET('Water Data'!$D$29,0,10*ROW('Water Data'!D63)))</f>
        <v/>
      </c>
      <c r="BV69" s="262" t="str">
        <f ca="true">+IF(OFFSET('Water Data'!$E$27,0,10*ROW('Water Data'!E63))="","",OFFSET('Water Data'!$E$27,0,10*ROW('Water Data'!E63)))</f>
        <v/>
      </c>
      <c r="BW69" s="262" t="str">
        <f ca="true">+IF(OFFSET('Water Data'!$E$28,0,10*ROW('Water Data'!E63))="","",OFFSET('Water Data'!$E$28,0,10*ROW('Water Data'!E63)))</f>
        <v/>
      </c>
      <c r="BX69" s="262" t="str">
        <f ca="true">+IF(OFFSET('Water Data'!$E$29,0,10*ROW('Water Data'!E63))="","",OFFSET('Water Data'!$E$29,0,10*ROW('Water Data'!E63)))</f>
        <v/>
      </c>
      <c r="BY69" s="262" t="str">
        <f ca="true">+IF(OFFSET('Water Data'!$F$27,0,10*ROW('Water Data'!F63))="","",OFFSET('Water Data'!$F$27,0,10*ROW('Water Data'!F63)))</f>
        <v/>
      </c>
      <c r="BZ69" s="262" t="str">
        <f ca="true">+IF(OFFSET('Water Data'!$F$28,0,10*ROW('Water Data'!F63))="","",OFFSET('Water Data'!$F$28,0,10*ROW('Water Data'!F63)))</f>
        <v/>
      </c>
      <c r="CA69" s="262" t="str">
        <f ca="true">+IF(OFFSET('Water Data'!$F$29,0,10*ROW('Water Data'!F63))="","",OFFSET('Water Data'!$F$29,0,10*ROW('Water Data'!F63)))</f>
        <v/>
      </c>
      <c r="CB69" s="262" t="str">
        <f ca="true">+IF(OFFSET('Water Data'!$G$27,0,10*ROW('Water Data'!G63))="","",OFFSET('Water Data'!$G$27,0,10*ROW('Water Data'!G63)))</f>
        <v/>
      </c>
      <c r="CC69" s="262" t="str">
        <f ca="true">+IF(OFFSET('Water Data'!$G$28,0,10*ROW('Water Data'!G63))="","",OFFSET('Water Data'!$G$28,0,10*ROW('Water Data'!G63)))</f>
        <v/>
      </c>
      <c r="CD69" s="262" t="str">
        <f ca="true">+IF(OFFSET('Water Data'!$G$29,0,10*ROW('Water Data'!G63))="","",OFFSET('Water Data'!$G$29,0,10*ROW('Water Data'!G63)))</f>
        <v/>
      </c>
      <c r="CE69" s="262" t="str">
        <f ca="true">+IF(OFFSET('Water Data'!$H$27,0,10*ROW('Water Data'!H63))="","",OFFSET('Water Data'!$H$27,0,10*ROW('Water Data'!H63)))</f>
        <v/>
      </c>
      <c r="CF69" s="262" t="str">
        <f ca="true">+IF(OFFSET('Water Data'!$H$28,0,10*ROW('Water Data'!H63))="","",OFFSET('Water Data'!$H$28,0,10*ROW('Water Data'!H63)))</f>
        <v/>
      </c>
      <c r="CG69" s="262" t="str">
        <f ca="true">+IF(OFFSET('Water Data'!$H$29,0,10*ROW('Water Data'!H63))="","",OFFSET('Water Data'!$H$29,0,10*ROW('Water Data'!H63)))</f>
        <v/>
      </c>
      <c r="CH69" s="262" t="str">
        <f ca="true">+IF(OFFSET('Water Data'!$I$27,0,10*ROW('Water Data'!I63))="","",OFFSET('Water Data'!$I$27,0,10*ROW('Water Data'!I63)))</f>
        <v/>
      </c>
      <c r="CI69" s="262" t="str">
        <f ca="true">+IF(OFFSET('Water Data'!$I$28,0,10*ROW('Water Data'!I63))="","",OFFSET('Water Data'!$I$28,0,10*ROW('Water Data'!I63)))</f>
        <v/>
      </c>
      <c r="CJ69" s="262" t="str">
        <f ca="true">+IF(OFFSET('Water Data'!$I$29,0,10*ROW('Water Data'!I63))="","",OFFSET('Water Data'!$I$29,0,10*ROW('Water Data'!I63)))</f>
        <v/>
      </c>
      <c r="CK69" s="262" t="str">
        <f ca="true">+IF(OFFSET('Sanitation Data'!$D$28,0,10*ROW('Sanitation Data'!D63))="","",OFFSET('Sanitation Data'!$D$28,0,10*ROW('Sanitation Data'!D63)))</f>
        <v/>
      </c>
      <c r="CL69" s="262" t="str">
        <f ca="true">+IF(OFFSET('Sanitation Data'!$D$29,0,10*ROW('Sanitation Data'!D63))="","",OFFSET('Sanitation Data'!$D$29,0,10*ROW('Sanitation Data'!D63)))</f>
        <v/>
      </c>
      <c r="CM69" s="262" t="str">
        <f ca="true">+IF(OFFSET('Sanitation Data'!$D$30,0,10*ROW('Sanitation Data'!D63))="","",OFFSET('Sanitation Data'!$D$30,0,10*ROW('Sanitation Data'!D63)))</f>
        <v/>
      </c>
      <c r="CN69" s="262" t="str">
        <f ca="true">+IF(OFFSET('Sanitation Data'!$D$31,0,10*ROW('Sanitation Data'!D63))="","",OFFSET('Sanitation Data'!$D$31,0,10*ROW('Sanitation Data'!D63)))</f>
        <v/>
      </c>
      <c r="CO69" s="262" t="str">
        <f ca="true">+IF(OFFSET('Sanitation Data'!$D$32,0,10*ROW('Sanitation Data'!D63))="","",OFFSET('Sanitation Data'!$D$32,0,10*ROW('Sanitation Data'!D63)))</f>
        <v/>
      </c>
      <c r="CP69" s="262" t="str">
        <f ca="true">+IF(OFFSET('Sanitation Data'!$E$28,0,10*ROW('Sanitation Data'!E63))="","",OFFSET('Sanitation Data'!$E$28,0,10*ROW('Sanitation Data'!E63)))</f>
        <v/>
      </c>
      <c r="CQ69" s="262" t="str">
        <f ca="true">+IF(OFFSET('Sanitation Data'!$E$29,0,10*ROW('Sanitation Data'!E63))="","",OFFSET('Sanitation Data'!$E$29,0,10*ROW('Sanitation Data'!E63)))</f>
        <v/>
      </c>
      <c r="CR69" s="262" t="str">
        <f ca="true">+IF(OFFSET('Sanitation Data'!$E$30,0,10*ROW('Sanitation Data'!E63))="","",OFFSET('Sanitation Data'!$E$30,0,10*ROW('Sanitation Data'!E63)))</f>
        <v/>
      </c>
      <c r="CS69" s="262" t="str">
        <f ca="true">+IF(OFFSET('Sanitation Data'!$E$31,0,10*ROW('Sanitation Data'!E63))="","",OFFSET('Sanitation Data'!$E$31,0,10*ROW('Sanitation Data'!E63)))</f>
        <v/>
      </c>
      <c r="CT69" s="262" t="str">
        <f ca="true">+IF(OFFSET('Sanitation Data'!$E$32,0,10*ROW('Sanitation Data'!E63))="","",OFFSET('Sanitation Data'!$E$32,0,10*ROW('Sanitation Data'!E63)))</f>
        <v/>
      </c>
      <c r="CU69" s="262" t="str">
        <f ca="true">+IF(OFFSET('Sanitation Data'!$F$28,0,10*ROW('Sanitation Data'!F63))="","",OFFSET('Sanitation Data'!$F$28,0,10*ROW('Sanitation Data'!F63)))</f>
        <v/>
      </c>
      <c r="CV69" s="262" t="str">
        <f ca="true">+IF(OFFSET('Sanitation Data'!$F$29,0,10*ROW('Sanitation Data'!F63))="","",OFFSET('Sanitation Data'!$F$29,0,10*ROW('Sanitation Data'!F63)))</f>
        <v/>
      </c>
      <c r="CW69" s="262" t="str">
        <f ca="true">+IF(OFFSET('Sanitation Data'!$F$30,0,10*ROW('Sanitation Data'!F63))="","",OFFSET('Sanitation Data'!$F$30,0,10*ROW('Sanitation Data'!F63)))</f>
        <v/>
      </c>
      <c r="CX69" s="262" t="str">
        <f ca="true">+IF(OFFSET('Sanitation Data'!$F$31,0,10*ROW('Sanitation Data'!F63))="","",OFFSET('Sanitation Data'!$F$31,0,10*ROW('Sanitation Data'!F63)))</f>
        <v/>
      </c>
      <c r="CY69" s="262" t="str">
        <f ca="true">+IF(OFFSET('Sanitation Data'!$F$32,0,10*ROW('Sanitation Data'!F63))="","",OFFSET('Sanitation Data'!$F$32,0,10*ROW('Sanitation Data'!F63)))</f>
        <v/>
      </c>
      <c r="CZ69" s="262" t="str">
        <f ca="true">+IF(OFFSET('Sanitation Data'!$G$28,0,10*ROW('Sanitation Data'!G63))="","",OFFSET('Sanitation Data'!$G$28,0,10*ROW('Sanitation Data'!G63)))</f>
        <v/>
      </c>
      <c r="DA69" s="262" t="str">
        <f ca="true">+IF(OFFSET('Sanitation Data'!$G$29,0,10*ROW('Sanitation Data'!G63))="","",OFFSET('Sanitation Data'!$G$29,0,10*ROW('Sanitation Data'!G63)))</f>
        <v/>
      </c>
      <c r="DB69" s="262" t="str">
        <f ca="true">+IF(OFFSET('Sanitation Data'!$G$30,0,10*ROW('Sanitation Data'!G63))="","",OFFSET('Sanitation Data'!$G$30,0,10*ROW('Sanitation Data'!G63)))</f>
        <v/>
      </c>
      <c r="DC69" s="262" t="str">
        <f ca="true">+IF(OFFSET('Sanitation Data'!$G$31,0,10*ROW('Sanitation Data'!G63))="","",OFFSET('Sanitation Data'!$G$31,0,10*ROW('Sanitation Data'!G63)))</f>
        <v/>
      </c>
      <c r="DD69" s="262" t="str">
        <f ca="true">+IF(OFFSET('Sanitation Data'!$G$32,0,10*ROW('Sanitation Data'!G63))="","",OFFSET('Sanitation Data'!$G$32,0,10*ROW('Sanitation Data'!G63)))</f>
        <v/>
      </c>
      <c r="DE69" s="262" t="str">
        <f ca="true">+IF(OFFSET('Sanitation Data'!$H$28,0,10*ROW('Sanitation Data'!H63))="","",OFFSET('Sanitation Data'!$H$28,0,10*ROW('Sanitation Data'!H63)))</f>
        <v/>
      </c>
      <c r="DF69" s="262" t="str">
        <f ca="true">+IF(OFFSET('Sanitation Data'!$H$29,0,10*ROW('Sanitation Data'!H63))="","",OFFSET('Sanitation Data'!$H$29,0,10*ROW('Sanitation Data'!H63)))</f>
        <v/>
      </c>
      <c r="DG69" s="262" t="str">
        <f ca="true">+IF(OFFSET('Sanitation Data'!$H$30,0,10*ROW('Sanitation Data'!H63))="","",OFFSET('Sanitation Data'!$H$30,0,10*ROW('Sanitation Data'!H63)))</f>
        <v/>
      </c>
      <c r="DH69" s="262" t="str">
        <f ca="true">+IF(OFFSET('Sanitation Data'!$H$31,0,10*ROW('Sanitation Data'!H63))="","",OFFSET('Sanitation Data'!$H$31,0,10*ROW('Sanitation Data'!H63)))</f>
        <v/>
      </c>
      <c r="DI69" s="262" t="str">
        <f ca="true">+IF(OFFSET('Sanitation Data'!$H$32,0,10*ROW('Sanitation Data'!H63))="","",OFFSET('Sanitation Data'!$H$32,0,10*ROW('Sanitation Data'!H63)))</f>
        <v/>
      </c>
      <c r="DJ69" s="262" t="str">
        <f ca="true">+IF(OFFSET('Sanitation Data'!$I$28,0,10*ROW('Sanitation Data'!I63))="","",OFFSET('Sanitation Data'!$I$28,0,10*ROW('Sanitation Data'!I63)))</f>
        <v/>
      </c>
      <c r="DK69" s="262" t="str">
        <f ca="true">+IF(OFFSET('Sanitation Data'!$I$29,0,10*ROW('Sanitation Data'!I63))="","",OFFSET('Sanitation Data'!$I$29,0,10*ROW('Sanitation Data'!I63)))</f>
        <v/>
      </c>
      <c r="DL69" s="262" t="str">
        <f ca="true">+IF(OFFSET('Sanitation Data'!$I$30,0,10*ROW('Sanitation Data'!I63))="","",OFFSET('Sanitation Data'!$I$30,0,10*ROW('Sanitation Data'!I63)))</f>
        <v/>
      </c>
      <c r="DM69" s="262" t="str">
        <f ca="true">+IF(OFFSET('Sanitation Data'!$I$31,0,10*ROW('Sanitation Data'!I63))="","",OFFSET('Sanitation Data'!$I$31,0,10*ROW('Sanitation Data'!I63)))</f>
        <v/>
      </c>
      <c r="DN69" s="262" t="str">
        <f ca="true">+IF(OFFSET('Sanitation Data'!$I$32,0,10*ROW('Sanitation Data'!I63))="","",OFFSET('Sanitation Data'!$I$32,0,10*ROW('Sanitation Data'!I63)))</f>
        <v/>
      </c>
      <c r="DO69" s="262" t="str">
        <f ca="true">+IF(OFFSET('Hygiene Data'!$D$11,0,10*ROW('Hygiene Data'!D63))="","",OFFSET('Hygiene Data'!$D$11,0,10*ROW('Hygiene Data'!D63)))</f>
        <v/>
      </c>
      <c r="DP69" s="262" t="str">
        <f ca="true">+IF(OFFSET('Hygiene Data'!$D$12,0,10*ROW('Hygiene Data'!D63))="","",OFFSET('Hygiene Data'!$D$12,0,10*ROW('Hygiene Data'!D63)))</f>
        <v/>
      </c>
      <c r="DQ69" s="262" t="str">
        <f ca="true">+IF(OFFSET('Hygiene Data'!$D$13,0,10*ROW('Hygiene Data'!D63))="","",OFFSET('Hygiene Data'!$D$13,0,10*ROW('Hygiene Data'!D63)))</f>
        <v/>
      </c>
      <c r="DR69" s="262" t="str">
        <f ca="true">+IF(OFFSET('Hygiene Data'!$E$11,0,10*ROW('Hygiene Data'!E63))="","",OFFSET('Hygiene Data'!$E$11,0,10*ROW('Hygiene Data'!E63)))</f>
        <v/>
      </c>
      <c r="DS69" s="262" t="str">
        <f ca="true">+IF(OFFSET('Hygiene Data'!$E$12,0,10*ROW('Hygiene Data'!E63))="","",OFFSET('Hygiene Data'!$E$12,0,10*ROW('Hygiene Data'!E63)))</f>
        <v/>
      </c>
      <c r="DT69" s="262" t="str">
        <f ca="true">+IF(OFFSET('Hygiene Data'!$E$13,0,10*ROW('Hygiene Data'!E63))="","",OFFSET('Hygiene Data'!$E$13,0,10*ROW('Hygiene Data'!E63)))</f>
        <v/>
      </c>
      <c r="DU69" s="262" t="str">
        <f ca="true">+IF(OFFSET('Hygiene Data'!$F$11,0,10*ROW('Hygiene Data'!F63))="","",OFFSET('Hygiene Data'!$F$11,0,10*ROW('Hygiene Data'!F63)))</f>
        <v/>
      </c>
      <c r="DV69" s="262" t="str">
        <f ca="true">+IF(OFFSET('Hygiene Data'!$F$12,0,10*ROW('Hygiene Data'!F63))="","",OFFSET('Hygiene Data'!$F$12,0,10*ROW('Hygiene Data'!F63)))</f>
        <v/>
      </c>
      <c r="DW69" s="262" t="str">
        <f ca="true">+IF(OFFSET('Hygiene Data'!$F$13,0,10*ROW('Hygiene Data'!F63))="","",OFFSET('Hygiene Data'!$F$13,0,10*ROW('Hygiene Data'!F63)))</f>
        <v/>
      </c>
      <c r="DX69" s="262" t="str">
        <f ca="true">+IF(OFFSET('Hygiene Data'!$G$11,0,10*ROW('Hygiene Data'!G63))="","",OFFSET('Hygiene Data'!$G$11,0,10*ROW('Hygiene Data'!G63)))</f>
        <v/>
      </c>
      <c r="DY69" s="262" t="str">
        <f ca="true">+IF(OFFSET('Hygiene Data'!$G$12,0,10*ROW('Hygiene Data'!G63))="","",OFFSET('Hygiene Data'!$G$12,0,10*ROW('Hygiene Data'!G63)))</f>
        <v/>
      </c>
      <c r="DZ69" s="262" t="str">
        <f ca="true">+IF(OFFSET('Hygiene Data'!$G$13,0,10*ROW('Hygiene Data'!G63))="","",OFFSET('Hygiene Data'!$G$13,0,10*ROW('Hygiene Data'!G63)))</f>
        <v/>
      </c>
      <c r="EA69" s="262" t="str">
        <f ca="true">+IF(OFFSET('Hygiene Data'!$H$11,0,10*ROW('Hygiene Data'!H63))="","",OFFSET('Hygiene Data'!$H$11,0,10*ROW('Hygiene Data'!H63)))</f>
        <v/>
      </c>
      <c r="EB69" s="262" t="str">
        <f ca="true">+IF(OFFSET('Hygiene Data'!$H$12,0,10*ROW('Hygiene Data'!H63))="","",OFFSET('Hygiene Data'!$H$12,0,10*ROW('Hygiene Data'!H63)))</f>
        <v/>
      </c>
      <c r="EC69" s="262" t="str">
        <f ca="true">+IF(OFFSET('Hygiene Data'!$H$13,0,10*ROW('Hygiene Data'!H63))="","",OFFSET('Hygiene Data'!$H$13,0,10*ROW('Hygiene Data'!H63)))</f>
        <v/>
      </c>
      <c r="ED69" s="262" t="str">
        <f ca="true">+IF(OFFSET('Hygiene Data'!$I$11,0,10*ROW('Hygiene Data'!I63))="","",OFFSET('Hygiene Data'!$I$11,0,10*ROW('Hygiene Data'!I63)))</f>
        <v/>
      </c>
      <c r="EE69" s="262" t="str">
        <f ca="true">+IF(OFFSET('Hygiene Data'!$I$12,0,10*ROW('Hygiene Data'!I63))="","",OFFSET('Hygiene Data'!$I$12,0,10*ROW('Hygiene Data'!I63)))</f>
        <v/>
      </c>
      <c r="EF69" s="262"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18"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2"/>
      <c r="BS70" s="262" t="str">
        <f ca="true">+IF(OFFSET('Water Data'!$D$27,0,10*ROW('Water Data'!D64))="","",OFFSET('Water Data'!$D$27,0,10*ROW('Water Data'!D64)))</f>
        <v/>
      </c>
      <c r="BT70" s="262" t="str">
        <f ca="true">+IF(OFFSET('Water Data'!$D$28,0,10*ROW('Water Data'!D64))="","",OFFSET('Water Data'!$D$28,0,10*ROW('Water Data'!D64)))</f>
        <v/>
      </c>
      <c r="BU70" s="262" t="str">
        <f ca="true">+IF(OFFSET('Water Data'!$D$29,0,10*ROW('Water Data'!D64))="","",OFFSET('Water Data'!$D$29,0,10*ROW('Water Data'!D64)))</f>
        <v/>
      </c>
      <c r="BV70" s="262" t="str">
        <f ca="true">+IF(OFFSET('Water Data'!$E$27,0,10*ROW('Water Data'!E64))="","",OFFSET('Water Data'!$E$27,0,10*ROW('Water Data'!E64)))</f>
        <v/>
      </c>
      <c r="BW70" s="262" t="str">
        <f ca="true">+IF(OFFSET('Water Data'!$E$28,0,10*ROW('Water Data'!E64))="","",OFFSET('Water Data'!$E$28,0,10*ROW('Water Data'!E64)))</f>
        <v/>
      </c>
      <c r="BX70" s="262" t="str">
        <f ca="true">+IF(OFFSET('Water Data'!$E$29,0,10*ROW('Water Data'!E64))="","",OFFSET('Water Data'!$E$29,0,10*ROW('Water Data'!E64)))</f>
        <v/>
      </c>
      <c r="BY70" s="262" t="str">
        <f ca="true">+IF(OFFSET('Water Data'!$F$27,0,10*ROW('Water Data'!F64))="","",OFFSET('Water Data'!$F$27,0,10*ROW('Water Data'!F64)))</f>
        <v/>
      </c>
      <c r="BZ70" s="262" t="str">
        <f ca="true">+IF(OFFSET('Water Data'!$F$28,0,10*ROW('Water Data'!F64))="","",OFFSET('Water Data'!$F$28,0,10*ROW('Water Data'!F64)))</f>
        <v/>
      </c>
      <c r="CA70" s="262" t="str">
        <f ca="true">+IF(OFFSET('Water Data'!$F$29,0,10*ROW('Water Data'!F64))="","",OFFSET('Water Data'!$F$29,0,10*ROW('Water Data'!F64)))</f>
        <v/>
      </c>
      <c r="CB70" s="262" t="str">
        <f ca="true">+IF(OFFSET('Water Data'!$G$27,0,10*ROW('Water Data'!G64))="","",OFFSET('Water Data'!$G$27,0,10*ROW('Water Data'!G64)))</f>
        <v/>
      </c>
      <c r="CC70" s="262" t="str">
        <f ca="true">+IF(OFFSET('Water Data'!$G$28,0,10*ROW('Water Data'!G64))="","",OFFSET('Water Data'!$G$28,0,10*ROW('Water Data'!G64)))</f>
        <v/>
      </c>
      <c r="CD70" s="262" t="str">
        <f ca="true">+IF(OFFSET('Water Data'!$G$29,0,10*ROW('Water Data'!G64))="","",OFFSET('Water Data'!$G$29,0,10*ROW('Water Data'!G64)))</f>
        <v/>
      </c>
      <c r="CE70" s="262" t="str">
        <f ca="true">+IF(OFFSET('Water Data'!$H$27,0,10*ROW('Water Data'!H64))="","",OFFSET('Water Data'!$H$27,0,10*ROW('Water Data'!H64)))</f>
        <v/>
      </c>
      <c r="CF70" s="262" t="str">
        <f ca="true">+IF(OFFSET('Water Data'!$H$28,0,10*ROW('Water Data'!H64))="","",OFFSET('Water Data'!$H$28,0,10*ROW('Water Data'!H64)))</f>
        <v/>
      </c>
      <c r="CG70" s="262" t="str">
        <f ca="true">+IF(OFFSET('Water Data'!$H$29,0,10*ROW('Water Data'!H64))="","",OFFSET('Water Data'!$H$29,0,10*ROW('Water Data'!H64)))</f>
        <v/>
      </c>
      <c r="CH70" s="262" t="str">
        <f ca="true">+IF(OFFSET('Water Data'!$I$27,0,10*ROW('Water Data'!I64))="","",OFFSET('Water Data'!$I$27,0,10*ROW('Water Data'!I64)))</f>
        <v/>
      </c>
      <c r="CI70" s="262" t="str">
        <f ca="true">+IF(OFFSET('Water Data'!$I$28,0,10*ROW('Water Data'!I64))="","",OFFSET('Water Data'!$I$28,0,10*ROW('Water Data'!I64)))</f>
        <v/>
      </c>
      <c r="CJ70" s="262" t="str">
        <f ca="true">+IF(OFFSET('Water Data'!$I$29,0,10*ROW('Water Data'!I64))="","",OFFSET('Water Data'!$I$29,0,10*ROW('Water Data'!I64)))</f>
        <v/>
      </c>
      <c r="CK70" s="262" t="str">
        <f ca="true">+IF(OFFSET('Sanitation Data'!$D$28,0,10*ROW('Sanitation Data'!D64))="","",OFFSET('Sanitation Data'!$D$28,0,10*ROW('Sanitation Data'!D64)))</f>
        <v/>
      </c>
      <c r="CL70" s="262" t="str">
        <f ca="true">+IF(OFFSET('Sanitation Data'!$D$29,0,10*ROW('Sanitation Data'!D64))="","",OFFSET('Sanitation Data'!$D$29,0,10*ROW('Sanitation Data'!D64)))</f>
        <v/>
      </c>
      <c r="CM70" s="262" t="str">
        <f ca="true">+IF(OFFSET('Sanitation Data'!$D$30,0,10*ROW('Sanitation Data'!D64))="","",OFFSET('Sanitation Data'!$D$30,0,10*ROW('Sanitation Data'!D64)))</f>
        <v/>
      </c>
      <c r="CN70" s="262" t="str">
        <f ca="true">+IF(OFFSET('Sanitation Data'!$D$31,0,10*ROW('Sanitation Data'!D64))="","",OFFSET('Sanitation Data'!$D$31,0,10*ROW('Sanitation Data'!D64)))</f>
        <v/>
      </c>
      <c r="CO70" s="262" t="str">
        <f ca="true">+IF(OFFSET('Sanitation Data'!$D$32,0,10*ROW('Sanitation Data'!D64))="","",OFFSET('Sanitation Data'!$D$32,0,10*ROW('Sanitation Data'!D64)))</f>
        <v/>
      </c>
      <c r="CP70" s="262" t="str">
        <f ca="true">+IF(OFFSET('Sanitation Data'!$E$28,0,10*ROW('Sanitation Data'!E64))="","",OFFSET('Sanitation Data'!$E$28,0,10*ROW('Sanitation Data'!E64)))</f>
        <v/>
      </c>
      <c r="CQ70" s="262" t="str">
        <f ca="true">+IF(OFFSET('Sanitation Data'!$E$29,0,10*ROW('Sanitation Data'!E64))="","",OFFSET('Sanitation Data'!$E$29,0,10*ROW('Sanitation Data'!E64)))</f>
        <v/>
      </c>
      <c r="CR70" s="262" t="str">
        <f ca="true">+IF(OFFSET('Sanitation Data'!$E$30,0,10*ROW('Sanitation Data'!E64))="","",OFFSET('Sanitation Data'!$E$30,0,10*ROW('Sanitation Data'!E64)))</f>
        <v/>
      </c>
      <c r="CS70" s="262" t="str">
        <f ca="true">+IF(OFFSET('Sanitation Data'!$E$31,0,10*ROW('Sanitation Data'!E64))="","",OFFSET('Sanitation Data'!$E$31,0,10*ROW('Sanitation Data'!E64)))</f>
        <v/>
      </c>
      <c r="CT70" s="262" t="str">
        <f ca="true">+IF(OFFSET('Sanitation Data'!$E$32,0,10*ROW('Sanitation Data'!E64))="","",OFFSET('Sanitation Data'!$E$32,0,10*ROW('Sanitation Data'!E64)))</f>
        <v/>
      </c>
      <c r="CU70" s="262" t="str">
        <f ca="true">+IF(OFFSET('Sanitation Data'!$F$28,0,10*ROW('Sanitation Data'!F64))="","",OFFSET('Sanitation Data'!$F$28,0,10*ROW('Sanitation Data'!F64)))</f>
        <v/>
      </c>
      <c r="CV70" s="262" t="str">
        <f ca="true">+IF(OFFSET('Sanitation Data'!$F$29,0,10*ROW('Sanitation Data'!F64))="","",OFFSET('Sanitation Data'!$F$29,0,10*ROW('Sanitation Data'!F64)))</f>
        <v/>
      </c>
      <c r="CW70" s="262" t="str">
        <f ca="true">+IF(OFFSET('Sanitation Data'!$F$30,0,10*ROW('Sanitation Data'!F64))="","",OFFSET('Sanitation Data'!$F$30,0,10*ROW('Sanitation Data'!F64)))</f>
        <v/>
      </c>
      <c r="CX70" s="262" t="str">
        <f ca="true">+IF(OFFSET('Sanitation Data'!$F$31,0,10*ROW('Sanitation Data'!F64))="","",OFFSET('Sanitation Data'!$F$31,0,10*ROW('Sanitation Data'!F64)))</f>
        <v/>
      </c>
      <c r="CY70" s="262" t="str">
        <f ca="true">+IF(OFFSET('Sanitation Data'!$F$32,0,10*ROW('Sanitation Data'!F64))="","",OFFSET('Sanitation Data'!$F$32,0,10*ROW('Sanitation Data'!F64)))</f>
        <v/>
      </c>
      <c r="CZ70" s="262" t="str">
        <f ca="true">+IF(OFFSET('Sanitation Data'!$G$28,0,10*ROW('Sanitation Data'!G64))="","",OFFSET('Sanitation Data'!$G$28,0,10*ROW('Sanitation Data'!G64)))</f>
        <v/>
      </c>
      <c r="DA70" s="262" t="str">
        <f ca="true">+IF(OFFSET('Sanitation Data'!$G$29,0,10*ROW('Sanitation Data'!G64))="","",OFFSET('Sanitation Data'!$G$29,0,10*ROW('Sanitation Data'!G64)))</f>
        <v/>
      </c>
      <c r="DB70" s="262" t="str">
        <f ca="true">+IF(OFFSET('Sanitation Data'!$G$30,0,10*ROW('Sanitation Data'!G64))="","",OFFSET('Sanitation Data'!$G$30,0,10*ROW('Sanitation Data'!G64)))</f>
        <v/>
      </c>
      <c r="DC70" s="262" t="str">
        <f ca="true">+IF(OFFSET('Sanitation Data'!$G$31,0,10*ROW('Sanitation Data'!G64))="","",OFFSET('Sanitation Data'!$G$31,0,10*ROW('Sanitation Data'!G64)))</f>
        <v/>
      </c>
      <c r="DD70" s="262" t="str">
        <f ca="true">+IF(OFFSET('Sanitation Data'!$G$32,0,10*ROW('Sanitation Data'!G64))="","",OFFSET('Sanitation Data'!$G$32,0,10*ROW('Sanitation Data'!G64)))</f>
        <v/>
      </c>
      <c r="DE70" s="262" t="str">
        <f ca="true">+IF(OFFSET('Sanitation Data'!$H$28,0,10*ROW('Sanitation Data'!H64))="","",OFFSET('Sanitation Data'!$H$28,0,10*ROW('Sanitation Data'!H64)))</f>
        <v/>
      </c>
      <c r="DF70" s="262" t="str">
        <f ca="true">+IF(OFFSET('Sanitation Data'!$H$29,0,10*ROW('Sanitation Data'!H64))="","",OFFSET('Sanitation Data'!$H$29,0,10*ROW('Sanitation Data'!H64)))</f>
        <v/>
      </c>
      <c r="DG70" s="262" t="str">
        <f ca="true">+IF(OFFSET('Sanitation Data'!$H$30,0,10*ROW('Sanitation Data'!H64))="","",OFFSET('Sanitation Data'!$H$30,0,10*ROW('Sanitation Data'!H64)))</f>
        <v/>
      </c>
      <c r="DH70" s="262" t="str">
        <f ca="true">+IF(OFFSET('Sanitation Data'!$H$31,0,10*ROW('Sanitation Data'!H64))="","",OFFSET('Sanitation Data'!$H$31,0,10*ROW('Sanitation Data'!H64)))</f>
        <v/>
      </c>
      <c r="DI70" s="262" t="str">
        <f ca="true">+IF(OFFSET('Sanitation Data'!$H$32,0,10*ROW('Sanitation Data'!H64))="","",OFFSET('Sanitation Data'!$H$32,0,10*ROW('Sanitation Data'!H64)))</f>
        <v/>
      </c>
      <c r="DJ70" s="262" t="str">
        <f ca="true">+IF(OFFSET('Sanitation Data'!$I$28,0,10*ROW('Sanitation Data'!I64))="","",OFFSET('Sanitation Data'!$I$28,0,10*ROW('Sanitation Data'!I64)))</f>
        <v/>
      </c>
      <c r="DK70" s="262" t="str">
        <f ca="true">+IF(OFFSET('Sanitation Data'!$I$29,0,10*ROW('Sanitation Data'!I64))="","",OFFSET('Sanitation Data'!$I$29,0,10*ROW('Sanitation Data'!I64)))</f>
        <v/>
      </c>
      <c r="DL70" s="262" t="str">
        <f ca="true">+IF(OFFSET('Sanitation Data'!$I$30,0,10*ROW('Sanitation Data'!I64))="","",OFFSET('Sanitation Data'!$I$30,0,10*ROW('Sanitation Data'!I64)))</f>
        <v/>
      </c>
      <c r="DM70" s="262" t="str">
        <f ca="true">+IF(OFFSET('Sanitation Data'!$I$31,0,10*ROW('Sanitation Data'!I64))="","",OFFSET('Sanitation Data'!$I$31,0,10*ROW('Sanitation Data'!I64)))</f>
        <v/>
      </c>
      <c r="DN70" s="262" t="str">
        <f ca="true">+IF(OFFSET('Sanitation Data'!$I$32,0,10*ROW('Sanitation Data'!I64))="","",OFFSET('Sanitation Data'!$I$32,0,10*ROW('Sanitation Data'!I64)))</f>
        <v/>
      </c>
      <c r="DO70" s="262" t="str">
        <f ca="true">+IF(OFFSET('Hygiene Data'!$D$11,0,10*ROW('Hygiene Data'!D64))="","",OFFSET('Hygiene Data'!$D$11,0,10*ROW('Hygiene Data'!D64)))</f>
        <v/>
      </c>
      <c r="DP70" s="262" t="str">
        <f ca="true">+IF(OFFSET('Hygiene Data'!$D$12,0,10*ROW('Hygiene Data'!D64))="","",OFFSET('Hygiene Data'!$D$12,0,10*ROW('Hygiene Data'!D64)))</f>
        <v/>
      </c>
      <c r="DQ70" s="262" t="str">
        <f ca="true">+IF(OFFSET('Hygiene Data'!$D$13,0,10*ROW('Hygiene Data'!D64))="","",OFFSET('Hygiene Data'!$D$13,0,10*ROW('Hygiene Data'!D64)))</f>
        <v/>
      </c>
      <c r="DR70" s="262" t="str">
        <f ca="true">+IF(OFFSET('Hygiene Data'!$E$11,0,10*ROW('Hygiene Data'!E64))="","",OFFSET('Hygiene Data'!$E$11,0,10*ROW('Hygiene Data'!E64)))</f>
        <v/>
      </c>
      <c r="DS70" s="262" t="str">
        <f ca="true">+IF(OFFSET('Hygiene Data'!$E$12,0,10*ROW('Hygiene Data'!E64))="","",OFFSET('Hygiene Data'!$E$12,0,10*ROW('Hygiene Data'!E64)))</f>
        <v/>
      </c>
      <c r="DT70" s="262" t="str">
        <f ca="true">+IF(OFFSET('Hygiene Data'!$E$13,0,10*ROW('Hygiene Data'!E64))="","",OFFSET('Hygiene Data'!$E$13,0,10*ROW('Hygiene Data'!E64)))</f>
        <v/>
      </c>
      <c r="DU70" s="262" t="str">
        <f ca="true">+IF(OFFSET('Hygiene Data'!$F$11,0,10*ROW('Hygiene Data'!F64))="","",OFFSET('Hygiene Data'!$F$11,0,10*ROW('Hygiene Data'!F64)))</f>
        <v/>
      </c>
      <c r="DV70" s="262" t="str">
        <f ca="true">+IF(OFFSET('Hygiene Data'!$F$12,0,10*ROW('Hygiene Data'!F64))="","",OFFSET('Hygiene Data'!$F$12,0,10*ROW('Hygiene Data'!F64)))</f>
        <v/>
      </c>
      <c r="DW70" s="262" t="str">
        <f ca="true">+IF(OFFSET('Hygiene Data'!$F$13,0,10*ROW('Hygiene Data'!F64))="","",OFFSET('Hygiene Data'!$F$13,0,10*ROW('Hygiene Data'!F64)))</f>
        <v/>
      </c>
      <c r="DX70" s="262" t="str">
        <f ca="true">+IF(OFFSET('Hygiene Data'!$G$11,0,10*ROW('Hygiene Data'!G64))="","",OFFSET('Hygiene Data'!$G$11,0,10*ROW('Hygiene Data'!G64)))</f>
        <v/>
      </c>
      <c r="DY70" s="262" t="str">
        <f ca="true">+IF(OFFSET('Hygiene Data'!$G$12,0,10*ROW('Hygiene Data'!G64))="","",OFFSET('Hygiene Data'!$G$12,0,10*ROW('Hygiene Data'!G64)))</f>
        <v/>
      </c>
      <c r="DZ70" s="262" t="str">
        <f ca="true">+IF(OFFSET('Hygiene Data'!$G$13,0,10*ROW('Hygiene Data'!G64))="","",OFFSET('Hygiene Data'!$G$13,0,10*ROW('Hygiene Data'!G64)))</f>
        <v/>
      </c>
      <c r="EA70" s="262" t="str">
        <f ca="true">+IF(OFFSET('Hygiene Data'!$H$11,0,10*ROW('Hygiene Data'!H64))="","",OFFSET('Hygiene Data'!$H$11,0,10*ROW('Hygiene Data'!H64)))</f>
        <v/>
      </c>
      <c r="EB70" s="262" t="str">
        <f ca="true">+IF(OFFSET('Hygiene Data'!$H$12,0,10*ROW('Hygiene Data'!H64))="","",OFFSET('Hygiene Data'!$H$12,0,10*ROW('Hygiene Data'!H64)))</f>
        <v/>
      </c>
      <c r="EC70" s="262" t="str">
        <f ca="true">+IF(OFFSET('Hygiene Data'!$H$13,0,10*ROW('Hygiene Data'!H64))="","",OFFSET('Hygiene Data'!$H$13,0,10*ROW('Hygiene Data'!H64)))</f>
        <v/>
      </c>
      <c r="ED70" s="262" t="str">
        <f ca="true">+IF(OFFSET('Hygiene Data'!$I$11,0,10*ROW('Hygiene Data'!I64))="","",OFFSET('Hygiene Data'!$I$11,0,10*ROW('Hygiene Data'!I64)))</f>
        <v/>
      </c>
      <c r="EE70" s="262" t="str">
        <f ca="true">+IF(OFFSET('Hygiene Data'!$I$12,0,10*ROW('Hygiene Data'!I64))="","",OFFSET('Hygiene Data'!$I$12,0,10*ROW('Hygiene Data'!I64)))</f>
        <v/>
      </c>
      <c r="EF70" s="262"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18"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2"/>
      <c r="BS71" s="262" t="str">
        <f ca="true">+IF(OFFSET('Water Data'!$D$27,0,10*ROW('Water Data'!D65))="","",OFFSET('Water Data'!$D$27,0,10*ROW('Water Data'!D65)))</f>
        <v/>
      </c>
      <c r="BT71" s="262" t="str">
        <f ca="true">+IF(OFFSET('Water Data'!$D$28,0,10*ROW('Water Data'!D65))="","",OFFSET('Water Data'!$D$28,0,10*ROW('Water Data'!D65)))</f>
        <v/>
      </c>
      <c r="BU71" s="262" t="str">
        <f ca="true">+IF(OFFSET('Water Data'!$D$29,0,10*ROW('Water Data'!D65))="","",OFFSET('Water Data'!$D$29,0,10*ROW('Water Data'!D65)))</f>
        <v/>
      </c>
      <c r="BV71" s="262" t="str">
        <f ca="true">+IF(OFFSET('Water Data'!$E$27,0,10*ROW('Water Data'!E65))="","",OFFSET('Water Data'!$E$27,0,10*ROW('Water Data'!E65)))</f>
        <v/>
      </c>
      <c r="BW71" s="262" t="str">
        <f ca="true">+IF(OFFSET('Water Data'!$E$28,0,10*ROW('Water Data'!E65))="","",OFFSET('Water Data'!$E$28,0,10*ROW('Water Data'!E65)))</f>
        <v/>
      </c>
      <c r="BX71" s="262" t="str">
        <f ca="true">+IF(OFFSET('Water Data'!$E$29,0,10*ROW('Water Data'!E65))="","",OFFSET('Water Data'!$E$29,0,10*ROW('Water Data'!E65)))</f>
        <v/>
      </c>
      <c r="BY71" s="262" t="str">
        <f ca="true">+IF(OFFSET('Water Data'!$F$27,0,10*ROW('Water Data'!F65))="","",OFFSET('Water Data'!$F$27,0,10*ROW('Water Data'!F65)))</f>
        <v/>
      </c>
      <c r="BZ71" s="262" t="str">
        <f ca="true">+IF(OFFSET('Water Data'!$F$28,0,10*ROW('Water Data'!F65))="","",OFFSET('Water Data'!$F$28,0,10*ROW('Water Data'!F65)))</f>
        <v/>
      </c>
      <c r="CA71" s="262" t="str">
        <f ca="true">+IF(OFFSET('Water Data'!$F$29,0,10*ROW('Water Data'!F65))="","",OFFSET('Water Data'!$F$29,0,10*ROW('Water Data'!F65)))</f>
        <v/>
      </c>
      <c r="CB71" s="262" t="str">
        <f ca="true">+IF(OFFSET('Water Data'!$G$27,0,10*ROW('Water Data'!G65))="","",OFFSET('Water Data'!$G$27,0,10*ROW('Water Data'!G65)))</f>
        <v/>
      </c>
      <c r="CC71" s="262" t="str">
        <f ca="true">+IF(OFFSET('Water Data'!$G$28,0,10*ROW('Water Data'!G65))="","",OFFSET('Water Data'!$G$28,0,10*ROW('Water Data'!G65)))</f>
        <v/>
      </c>
      <c r="CD71" s="262" t="str">
        <f ca="true">+IF(OFFSET('Water Data'!$G$29,0,10*ROW('Water Data'!G65))="","",OFFSET('Water Data'!$G$29,0,10*ROW('Water Data'!G65)))</f>
        <v/>
      </c>
      <c r="CE71" s="262" t="str">
        <f ca="true">+IF(OFFSET('Water Data'!$H$27,0,10*ROW('Water Data'!H65))="","",OFFSET('Water Data'!$H$27,0,10*ROW('Water Data'!H65)))</f>
        <v/>
      </c>
      <c r="CF71" s="262" t="str">
        <f ca="true">+IF(OFFSET('Water Data'!$H$28,0,10*ROW('Water Data'!H65))="","",OFFSET('Water Data'!$H$28,0,10*ROW('Water Data'!H65)))</f>
        <v/>
      </c>
      <c r="CG71" s="262" t="str">
        <f ca="true">+IF(OFFSET('Water Data'!$H$29,0,10*ROW('Water Data'!H65))="","",OFFSET('Water Data'!$H$29,0,10*ROW('Water Data'!H65)))</f>
        <v/>
      </c>
      <c r="CH71" s="262" t="str">
        <f ca="true">+IF(OFFSET('Water Data'!$I$27,0,10*ROW('Water Data'!I65))="","",OFFSET('Water Data'!$I$27,0,10*ROW('Water Data'!I65)))</f>
        <v/>
      </c>
      <c r="CI71" s="262" t="str">
        <f ca="true">+IF(OFFSET('Water Data'!$I$28,0,10*ROW('Water Data'!I65))="","",OFFSET('Water Data'!$I$28,0,10*ROW('Water Data'!I65)))</f>
        <v/>
      </c>
      <c r="CJ71" s="262" t="str">
        <f ca="true">+IF(OFFSET('Water Data'!$I$29,0,10*ROW('Water Data'!I65))="","",OFFSET('Water Data'!$I$29,0,10*ROW('Water Data'!I65)))</f>
        <v/>
      </c>
      <c r="CK71" s="262" t="str">
        <f ca="true">+IF(OFFSET('Sanitation Data'!$D$28,0,10*ROW('Sanitation Data'!D65))="","",OFFSET('Sanitation Data'!$D$28,0,10*ROW('Sanitation Data'!D65)))</f>
        <v/>
      </c>
      <c r="CL71" s="262" t="str">
        <f ca="true">+IF(OFFSET('Sanitation Data'!$D$29,0,10*ROW('Sanitation Data'!D65))="","",OFFSET('Sanitation Data'!$D$29,0,10*ROW('Sanitation Data'!D65)))</f>
        <v/>
      </c>
      <c r="CM71" s="262" t="str">
        <f ca="true">+IF(OFFSET('Sanitation Data'!$D$30,0,10*ROW('Sanitation Data'!D65))="","",OFFSET('Sanitation Data'!$D$30,0,10*ROW('Sanitation Data'!D65)))</f>
        <v/>
      </c>
      <c r="CN71" s="262" t="str">
        <f ca="true">+IF(OFFSET('Sanitation Data'!$D$31,0,10*ROW('Sanitation Data'!D65))="","",OFFSET('Sanitation Data'!$D$31,0,10*ROW('Sanitation Data'!D65)))</f>
        <v/>
      </c>
      <c r="CO71" s="262" t="str">
        <f ca="true">+IF(OFFSET('Sanitation Data'!$D$32,0,10*ROW('Sanitation Data'!D65))="","",OFFSET('Sanitation Data'!$D$32,0,10*ROW('Sanitation Data'!D65)))</f>
        <v/>
      </c>
      <c r="CP71" s="262" t="str">
        <f ca="true">+IF(OFFSET('Sanitation Data'!$E$28,0,10*ROW('Sanitation Data'!E65))="","",OFFSET('Sanitation Data'!$E$28,0,10*ROW('Sanitation Data'!E65)))</f>
        <v/>
      </c>
      <c r="CQ71" s="262" t="str">
        <f ca="true">+IF(OFFSET('Sanitation Data'!$E$29,0,10*ROW('Sanitation Data'!E65))="","",OFFSET('Sanitation Data'!$E$29,0,10*ROW('Sanitation Data'!E65)))</f>
        <v/>
      </c>
      <c r="CR71" s="262" t="str">
        <f ca="true">+IF(OFFSET('Sanitation Data'!$E$30,0,10*ROW('Sanitation Data'!E65))="","",OFFSET('Sanitation Data'!$E$30,0,10*ROW('Sanitation Data'!E65)))</f>
        <v/>
      </c>
      <c r="CS71" s="262" t="str">
        <f ca="true">+IF(OFFSET('Sanitation Data'!$E$31,0,10*ROW('Sanitation Data'!E65))="","",OFFSET('Sanitation Data'!$E$31,0,10*ROW('Sanitation Data'!E65)))</f>
        <v/>
      </c>
      <c r="CT71" s="262" t="str">
        <f ca="true">+IF(OFFSET('Sanitation Data'!$E$32,0,10*ROW('Sanitation Data'!E65))="","",OFFSET('Sanitation Data'!$E$32,0,10*ROW('Sanitation Data'!E65)))</f>
        <v/>
      </c>
      <c r="CU71" s="262" t="str">
        <f ca="true">+IF(OFFSET('Sanitation Data'!$F$28,0,10*ROW('Sanitation Data'!F65))="","",OFFSET('Sanitation Data'!$F$28,0,10*ROW('Sanitation Data'!F65)))</f>
        <v/>
      </c>
      <c r="CV71" s="262" t="str">
        <f ca="true">+IF(OFFSET('Sanitation Data'!$F$29,0,10*ROW('Sanitation Data'!F65))="","",OFFSET('Sanitation Data'!$F$29,0,10*ROW('Sanitation Data'!F65)))</f>
        <v/>
      </c>
      <c r="CW71" s="262" t="str">
        <f ca="true">+IF(OFFSET('Sanitation Data'!$F$30,0,10*ROW('Sanitation Data'!F65))="","",OFFSET('Sanitation Data'!$F$30,0,10*ROW('Sanitation Data'!F65)))</f>
        <v/>
      </c>
      <c r="CX71" s="262" t="str">
        <f ca="true">+IF(OFFSET('Sanitation Data'!$F$31,0,10*ROW('Sanitation Data'!F65))="","",OFFSET('Sanitation Data'!$F$31,0,10*ROW('Sanitation Data'!F65)))</f>
        <v/>
      </c>
      <c r="CY71" s="262" t="str">
        <f ca="true">+IF(OFFSET('Sanitation Data'!$F$32,0,10*ROW('Sanitation Data'!F65))="","",OFFSET('Sanitation Data'!$F$32,0,10*ROW('Sanitation Data'!F65)))</f>
        <v/>
      </c>
      <c r="CZ71" s="262" t="str">
        <f ca="true">+IF(OFFSET('Sanitation Data'!$G$28,0,10*ROW('Sanitation Data'!G65))="","",OFFSET('Sanitation Data'!$G$28,0,10*ROW('Sanitation Data'!G65)))</f>
        <v/>
      </c>
      <c r="DA71" s="262" t="str">
        <f ca="true">+IF(OFFSET('Sanitation Data'!$G$29,0,10*ROW('Sanitation Data'!G65))="","",OFFSET('Sanitation Data'!$G$29,0,10*ROW('Sanitation Data'!G65)))</f>
        <v/>
      </c>
      <c r="DB71" s="262" t="str">
        <f ca="true">+IF(OFFSET('Sanitation Data'!$G$30,0,10*ROW('Sanitation Data'!G65))="","",OFFSET('Sanitation Data'!$G$30,0,10*ROW('Sanitation Data'!G65)))</f>
        <v/>
      </c>
      <c r="DC71" s="262" t="str">
        <f ca="true">+IF(OFFSET('Sanitation Data'!$G$31,0,10*ROW('Sanitation Data'!G65))="","",OFFSET('Sanitation Data'!$G$31,0,10*ROW('Sanitation Data'!G65)))</f>
        <v/>
      </c>
      <c r="DD71" s="262" t="str">
        <f ca="true">+IF(OFFSET('Sanitation Data'!$G$32,0,10*ROW('Sanitation Data'!G65))="","",OFFSET('Sanitation Data'!$G$32,0,10*ROW('Sanitation Data'!G65)))</f>
        <v/>
      </c>
      <c r="DE71" s="262" t="str">
        <f ca="true">+IF(OFFSET('Sanitation Data'!$H$28,0,10*ROW('Sanitation Data'!H65))="","",OFFSET('Sanitation Data'!$H$28,0,10*ROW('Sanitation Data'!H65)))</f>
        <v/>
      </c>
      <c r="DF71" s="262" t="str">
        <f ca="true">+IF(OFFSET('Sanitation Data'!$H$29,0,10*ROW('Sanitation Data'!H65))="","",OFFSET('Sanitation Data'!$H$29,0,10*ROW('Sanitation Data'!H65)))</f>
        <v/>
      </c>
      <c r="DG71" s="262" t="str">
        <f ca="true">+IF(OFFSET('Sanitation Data'!$H$30,0,10*ROW('Sanitation Data'!H65))="","",OFFSET('Sanitation Data'!$H$30,0,10*ROW('Sanitation Data'!H65)))</f>
        <v/>
      </c>
      <c r="DH71" s="262" t="str">
        <f ca="true">+IF(OFFSET('Sanitation Data'!$H$31,0,10*ROW('Sanitation Data'!H65))="","",OFFSET('Sanitation Data'!$H$31,0,10*ROW('Sanitation Data'!H65)))</f>
        <v/>
      </c>
      <c r="DI71" s="262" t="str">
        <f ca="true">+IF(OFFSET('Sanitation Data'!$H$32,0,10*ROW('Sanitation Data'!H65))="","",OFFSET('Sanitation Data'!$H$32,0,10*ROW('Sanitation Data'!H65)))</f>
        <v/>
      </c>
      <c r="DJ71" s="262" t="str">
        <f ca="true">+IF(OFFSET('Sanitation Data'!$I$28,0,10*ROW('Sanitation Data'!I65))="","",OFFSET('Sanitation Data'!$I$28,0,10*ROW('Sanitation Data'!I65)))</f>
        <v/>
      </c>
      <c r="DK71" s="262" t="str">
        <f ca="true">+IF(OFFSET('Sanitation Data'!$I$29,0,10*ROW('Sanitation Data'!I65))="","",OFFSET('Sanitation Data'!$I$29,0,10*ROW('Sanitation Data'!I65)))</f>
        <v/>
      </c>
      <c r="DL71" s="262" t="str">
        <f ca="true">+IF(OFFSET('Sanitation Data'!$I$30,0,10*ROW('Sanitation Data'!I65))="","",OFFSET('Sanitation Data'!$I$30,0,10*ROW('Sanitation Data'!I65)))</f>
        <v/>
      </c>
      <c r="DM71" s="262" t="str">
        <f ca="true">+IF(OFFSET('Sanitation Data'!$I$31,0,10*ROW('Sanitation Data'!I65))="","",OFFSET('Sanitation Data'!$I$31,0,10*ROW('Sanitation Data'!I65)))</f>
        <v/>
      </c>
      <c r="DN71" s="262" t="str">
        <f ca="true">+IF(OFFSET('Sanitation Data'!$I$32,0,10*ROW('Sanitation Data'!I65))="","",OFFSET('Sanitation Data'!$I$32,0,10*ROW('Sanitation Data'!I65)))</f>
        <v/>
      </c>
      <c r="DO71" s="262" t="str">
        <f ca="true">+IF(OFFSET('Hygiene Data'!$D$11,0,10*ROW('Hygiene Data'!D65))="","",OFFSET('Hygiene Data'!$D$11,0,10*ROW('Hygiene Data'!D65)))</f>
        <v/>
      </c>
      <c r="DP71" s="262" t="str">
        <f ca="true">+IF(OFFSET('Hygiene Data'!$D$12,0,10*ROW('Hygiene Data'!D65))="","",OFFSET('Hygiene Data'!$D$12,0,10*ROW('Hygiene Data'!D65)))</f>
        <v/>
      </c>
      <c r="DQ71" s="262" t="str">
        <f ca="true">+IF(OFFSET('Hygiene Data'!$D$13,0,10*ROW('Hygiene Data'!D65))="","",OFFSET('Hygiene Data'!$D$13,0,10*ROW('Hygiene Data'!D65)))</f>
        <v/>
      </c>
      <c r="DR71" s="262" t="str">
        <f ca="true">+IF(OFFSET('Hygiene Data'!$E$11,0,10*ROW('Hygiene Data'!E65))="","",OFFSET('Hygiene Data'!$E$11,0,10*ROW('Hygiene Data'!E65)))</f>
        <v/>
      </c>
      <c r="DS71" s="262" t="str">
        <f ca="true">+IF(OFFSET('Hygiene Data'!$E$12,0,10*ROW('Hygiene Data'!E65))="","",OFFSET('Hygiene Data'!$E$12,0,10*ROW('Hygiene Data'!E65)))</f>
        <v/>
      </c>
      <c r="DT71" s="262" t="str">
        <f ca="true">+IF(OFFSET('Hygiene Data'!$E$13,0,10*ROW('Hygiene Data'!E65))="","",OFFSET('Hygiene Data'!$E$13,0,10*ROW('Hygiene Data'!E65)))</f>
        <v/>
      </c>
      <c r="DU71" s="262" t="str">
        <f ca="true">+IF(OFFSET('Hygiene Data'!$F$11,0,10*ROW('Hygiene Data'!F65))="","",OFFSET('Hygiene Data'!$F$11,0,10*ROW('Hygiene Data'!F65)))</f>
        <v/>
      </c>
      <c r="DV71" s="262" t="str">
        <f ca="true">+IF(OFFSET('Hygiene Data'!$F$12,0,10*ROW('Hygiene Data'!F65))="","",OFFSET('Hygiene Data'!$F$12,0,10*ROW('Hygiene Data'!F65)))</f>
        <v/>
      </c>
      <c r="DW71" s="262" t="str">
        <f ca="true">+IF(OFFSET('Hygiene Data'!$F$13,0,10*ROW('Hygiene Data'!F65))="","",OFFSET('Hygiene Data'!$F$13,0,10*ROW('Hygiene Data'!F65)))</f>
        <v/>
      </c>
      <c r="DX71" s="262" t="str">
        <f ca="true">+IF(OFFSET('Hygiene Data'!$G$11,0,10*ROW('Hygiene Data'!G65))="","",OFFSET('Hygiene Data'!$G$11,0,10*ROW('Hygiene Data'!G65)))</f>
        <v/>
      </c>
      <c r="DY71" s="262" t="str">
        <f ca="true">+IF(OFFSET('Hygiene Data'!$G$12,0,10*ROW('Hygiene Data'!G65))="","",OFFSET('Hygiene Data'!$G$12,0,10*ROW('Hygiene Data'!G65)))</f>
        <v/>
      </c>
      <c r="DZ71" s="262" t="str">
        <f ca="true">+IF(OFFSET('Hygiene Data'!$G$13,0,10*ROW('Hygiene Data'!G65))="","",OFFSET('Hygiene Data'!$G$13,0,10*ROW('Hygiene Data'!G65)))</f>
        <v/>
      </c>
      <c r="EA71" s="262" t="str">
        <f ca="true">+IF(OFFSET('Hygiene Data'!$H$11,0,10*ROW('Hygiene Data'!H65))="","",OFFSET('Hygiene Data'!$H$11,0,10*ROW('Hygiene Data'!H65)))</f>
        <v/>
      </c>
      <c r="EB71" s="262" t="str">
        <f ca="true">+IF(OFFSET('Hygiene Data'!$H$12,0,10*ROW('Hygiene Data'!H65))="","",OFFSET('Hygiene Data'!$H$12,0,10*ROW('Hygiene Data'!H65)))</f>
        <v/>
      </c>
      <c r="EC71" s="262" t="str">
        <f ca="true">+IF(OFFSET('Hygiene Data'!$H$13,0,10*ROW('Hygiene Data'!H65))="","",OFFSET('Hygiene Data'!$H$13,0,10*ROW('Hygiene Data'!H65)))</f>
        <v/>
      </c>
      <c r="ED71" s="262" t="str">
        <f ca="true">+IF(OFFSET('Hygiene Data'!$I$11,0,10*ROW('Hygiene Data'!I65))="","",OFFSET('Hygiene Data'!$I$11,0,10*ROW('Hygiene Data'!I65)))</f>
        <v/>
      </c>
      <c r="EE71" s="262" t="str">
        <f ca="true">+IF(OFFSET('Hygiene Data'!$I$12,0,10*ROW('Hygiene Data'!I65))="","",OFFSET('Hygiene Data'!$I$12,0,10*ROW('Hygiene Data'!I65)))</f>
        <v/>
      </c>
      <c r="EF71" s="262"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18"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2"/>
      <c r="BS72" s="262" t="str">
        <f ca="true">+IF(OFFSET('Water Data'!$D$27,0,10*ROW('Water Data'!D66))="","",OFFSET('Water Data'!$D$27,0,10*ROW('Water Data'!D66)))</f>
        <v/>
      </c>
      <c r="BT72" s="262" t="str">
        <f ca="true">+IF(OFFSET('Water Data'!$D$28,0,10*ROW('Water Data'!D66))="","",OFFSET('Water Data'!$D$28,0,10*ROW('Water Data'!D66)))</f>
        <v/>
      </c>
      <c r="BU72" s="262" t="str">
        <f ca="true">+IF(OFFSET('Water Data'!$D$29,0,10*ROW('Water Data'!D66))="","",OFFSET('Water Data'!$D$29,0,10*ROW('Water Data'!D66)))</f>
        <v/>
      </c>
      <c r="BV72" s="262" t="str">
        <f ca="true">+IF(OFFSET('Water Data'!$E$27,0,10*ROW('Water Data'!E66))="","",OFFSET('Water Data'!$E$27,0,10*ROW('Water Data'!E66)))</f>
        <v/>
      </c>
      <c r="BW72" s="262" t="str">
        <f ca="true">+IF(OFFSET('Water Data'!$E$28,0,10*ROW('Water Data'!E66))="","",OFFSET('Water Data'!$E$28,0,10*ROW('Water Data'!E66)))</f>
        <v/>
      </c>
      <c r="BX72" s="262" t="str">
        <f ca="true">+IF(OFFSET('Water Data'!$E$29,0,10*ROW('Water Data'!E66))="","",OFFSET('Water Data'!$E$29,0,10*ROW('Water Data'!E66)))</f>
        <v/>
      </c>
      <c r="BY72" s="262" t="str">
        <f ca="true">+IF(OFFSET('Water Data'!$F$27,0,10*ROW('Water Data'!F66))="","",OFFSET('Water Data'!$F$27,0,10*ROW('Water Data'!F66)))</f>
        <v/>
      </c>
      <c r="BZ72" s="262" t="str">
        <f ca="true">+IF(OFFSET('Water Data'!$F$28,0,10*ROW('Water Data'!F66))="","",OFFSET('Water Data'!$F$28,0,10*ROW('Water Data'!F66)))</f>
        <v/>
      </c>
      <c r="CA72" s="262" t="str">
        <f ca="true">+IF(OFFSET('Water Data'!$F$29,0,10*ROW('Water Data'!F66))="","",OFFSET('Water Data'!$F$29,0,10*ROW('Water Data'!F66)))</f>
        <v/>
      </c>
      <c r="CB72" s="262" t="str">
        <f ca="true">+IF(OFFSET('Water Data'!$G$27,0,10*ROW('Water Data'!G66))="","",OFFSET('Water Data'!$G$27,0,10*ROW('Water Data'!G66)))</f>
        <v/>
      </c>
      <c r="CC72" s="262" t="str">
        <f ca="true">+IF(OFFSET('Water Data'!$G$28,0,10*ROW('Water Data'!G66))="","",OFFSET('Water Data'!$G$28,0,10*ROW('Water Data'!G66)))</f>
        <v/>
      </c>
      <c r="CD72" s="262" t="str">
        <f ca="true">+IF(OFFSET('Water Data'!$G$29,0,10*ROW('Water Data'!G66))="","",OFFSET('Water Data'!$G$29,0,10*ROW('Water Data'!G66)))</f>
        <v/>
      </c>
      <c r="CE72" s="262" t="str">
        <f ca="true">+IF(OFFSET('Water Data'!$H$27,0,10*ROW('Water Data'!H66))="","",OFFSET('Water Data'!$H$27,0,10*ROW('Water Data'!H66)))</f>
        <v/>
      </c>
      <c r="CF72" s="262" t="str">
        <f ca="true">+IF(OFFSET('Water Data'!$H$28,0,10*ROW('Water Data'!H66))="","",OFFSET('Water Data'!$H$28,0,10*ROW('Water Data'!H66)))</f>
        <v/>
      </c>
      <c r="CG72" s="262" t="str">
        <f ca="true">+IF(OFFSET('Water Data'!$H$29,0,10*ROW('Water Data'!H66))="","",OFFSET('Water Data'!$H$29,0,10*ROW('Water Data'!H66)))</f>
        <v/>
      </c>
      <c r="CH72" s="262" t="str">
        <f ca="true">+IF(OFFSET('Water Data'!$I$27,0,10*ROW('Water Data'!I66))="","",OFFSET('Water Data'!$I$27,0,10*ROW('Water Data'!I66)))</f>
        <v/>
      </c>
      <c r="CI72" s="262" t="str">
        <f ca="true">+IF(OFFSET('Water Data'!$I$28,0,10*ROW('Water Data'!I66))="","",OFFSET('Water Data'!$I$28,0,10*ROW('Water Data'!I66)))</f>
        <v/>
      </c>
      <c r="CJ72" s="262" t="str">
        <f ca="true">+IF(OFFSET('Water Data'!$I$29,0,10*ROW('Water Data'!I66))="","",OFFSET('Water Data'!$I$29,0,10*ROW('Water Data'!I66)))</f>
        <v/>
      </c>
      <c r="CK72" s="262" t="str">
        <f ca="true">+IF(OFFSET('Sanitation Data'!$D$28,0,10*ROW('Sanitation Data'!D66))="","",OFFSET('Sanitation Data'!$D$28,0,10*ROW('Sanitation Data'!D66)))</f>
        <v/>
      </c>
      <c r="CL72" s="262" t="str">
        <f ca="true">+IF(OFFSET('Sanitation Data'!$D$29,0,10*ROW('Sanitation Data'!D66))="","",OFFSET('Sanitation Data'!$D$29,0,10*ROW('Sanitation Data'!D66)))</f>
        <v/>
      </c>
      <c r="CM72" s="262" t="str">
        <f ca="true">+IF(OFFSET('Sanitation Data'!$D$30,0,10*ROW('Sanitation Data'!D66))="","",OFFSET('Sanitation Data'!$D$30,0,10*ROW('Sanitation Data'!D66)))</f>
        <v/>
      </c>
      <c r="CN72" s="262" t="str">
        <f ca="true">+IF(OFFSET('Sanitation Data'!$D$31,0,10*ROW('Sanitation Data'!D66))="","",OFFSET('Sanitation Data'!$D$31,0,10*ROW('Sanitation Data'!D66)))</f>
        <v/>
      </c>
      <c r="CO72" s="262" t="str">
        <f ca="true">+IF(OFFSET('Sanitation Data'!$D$32,0,10*ROW('Sanitation Data'!D66))="","",OFFSET('Sanitation Data'!$D$32,0,10*ROW('Sanitation Data'!D66)))</f>
        <v/>
      </c>
      <c r="CP72" s="262" t="str">
        <f ca="true">+IF(OFFSET('Sanitation Data'!$E$28,0,10*ROW('Sanitation Data'!E66))="","",OFFSET('Sanitation Data'!$E$28,0,10*ROW('Sanitation Data'!E66)))</f>
        <v/>
      </c>
      <c r="CQ72" s="262" t="str">
        <f ca="true">+IF(OFFSET('Sanitation Data'!$E$29,0,10*ROW('Sanitation Data'!E66))="","",OFFSET('Sanitation Data'!$E$29,0,10*ROW('Sanitation Data'!E66)))</f>
        <v/>
      </c>
      <c r="CR72" s="262" t="str">
        <f ca="true">+IF(OFFSET('Sanitation Data'!$E$30,0,10*ROW('Sanitation Data'!E66))="","",OFFSET('Sanitation Data'!$E$30,0,10*ROW('Sanitation Data'!E66)))</f>
        <v/>
      </c>
      <c r="CS72" s="262" t="str">
        <f ca="true">+IF(OFFSET('Sanitation Data'!$E$31,0,10*ROW('Sanitation Data'!E66))="","",OFFSET('Sanitation Data'!$E$31,0,10*ROW('Sanitation Data'!E66)))</f>
        <v/>
      </c>
      <c r="CT72" s="262" t="str">
        <f ca="true">+IF(OFFSET('Sanitation Data'!$E$32,0,10*ROW('Sanitation Data'!E66))="","",OFFSET('Sanitation Data'!$E$32,0,10*ROW('Sanitation Data'!E66)))</f>
        <v/>
      </c>
      <c r="CU72" s="262" t="str">
        <f ca="true">+IF(OFFSET('Sanitation Data'!$F$28,0,10*ROW('Sanitation Data'!F66))="","",OFFSET('Sanitation Data'!$F$28,0,10*ROW('Sanitation Data'!F66)))</f>
        <v/>
      </c>
      <c r="CV72" s="262" t="str">
        <f ca="true">+IF(OFFSET('Sanitation Data'!$F$29,0,10*ROW('Sanitation Data'!F66))="","",OFFSET('Sanitation Data'!$F$29,0,10*ROW('Sanitation Data'!F66)))</f>
        <v/>
      </c>
      <c r="CW72" s="262" t="str">
        <f ca="true">+IF(OFFSET('Sanitation Data'!$F$30,0,10*ROW('Sanitation Data'!F66))="","",OFFSET('Sanitation Data'!$F$30,0,10*ROW('Sanitation Data'!F66)))</f>
        <v/>
      </c>
      <c r="CX72" s="262" t="str">
        <f ca="true">+IF(OFFSET('Sanitation Data'!$F$31,0,10*ROW('Sanitation Data'!F66))="","",OFFSET('Sanitation Data'!$F$31,0,10*ROW('Sanitation Data'!F66)))</f>
        <v/>
      </c>
      <c r="CY72" s="262" t="str">
        <f ca="true">+IF(OFFSET('Sanitation Data'!$F$32,0,10*ROW('Sanitation Data'!F66))="","",OFFSET('Sanitation Data'!$F$32,0,10*ROW('Sanitation Data'!F66)))</f>
        <v/>
      </c>
      <c r="CZ72" s="262" t="str">
        <f ca="true">+IF(OFFSET('Sanitation Data'!$G$28,0,10*ROW('Sanitation Data'!G66))="","",OFFSET('Sanitation Data'!$G$28,0,10*ROW('Sanitation Data'!G66)))</f>
        <v/>
      </c>
      <c r="DA72" s="262" t="str">
        <f ca="true">+IF(OFFSET('Sanitation Data'!$G$29,0,10*ROW('Sanitation Data'!G66))="","",OFFSET('Sanitation Data'!$G$29,0,10*ROW('Sanitation Data'!G66)))</f>
        <v/>
      </c>
      <c r="DB72" s="262" t="str">
        <f ca="true">+IF(OFFSET('Sanitation Data'!$G$30,0,10*ROW('Sanitation Data'!G66))="","",OFFSET('Sanitation Data'!$G$30,0,10*ROW('Sanitation Data'!G66)))</f>
        <v/>
      </c>
      <c r="DC72" s="262" t="str">
        <f ca="true">+IF(OFFSET('Sanitation Data'!$G$31,0,10*ROW('Sanitation Data'!G66))="","",OFFSET('Sanitation Data'!$G$31,0,10*ROW('Sanitation Data'!G66)))</f>
        <v/>
      </c>
      <c r="DD72" s="262" t="str">
        <f ca="true">+IF(OFFSET('Sanitation Data'!$G$32,0,10*ROW('Sanitation Data'!G66))="","",OFFSET('Sanitation Data'!$G$32,0,10*ROW('Sanitation Data'!G66)))</f>
        <v/>
      </c>
      <c r="DE72" s="262" t="str">
        <f ca="true">+IF(OFFSET('Sanitation Data'!$H$28,0,10*ROW('Sanitation Data'!H66))="","",OFFSET('Sanitation Data'!$H$28,0,10*ROW('Sanitation Data'!H66)))</f>
        <v/>
      </c>
      <c r="DF72" s="262" t="str">
        <f ca="true">+IF(OFFSET('Sanitation Data'!$H$29,0,10*ROW('Sanitation Data'!H66))="","",OFFSET('Sanitation Data'!$H$29,0,10*ROW('Sanitation Data'!H66)))</f>
        <v/>
      </c>
      <c r="DG72" s="262" t="str">
        <f ca="true">+IF(OFFSET('Sanitation Data'!$H$30,0,10*ROW('Sanitation Data'!H66))="","",OFFSET('Sanitation Data'!$H$30,0,10*ROW('Sanitation Data'!H66)))</f>
        <v/>
      </c>
      <c r="DH72" s="262" t="str">
        <f ca="true">+IF(OFFSET('Sanitation Data'!$H$31,0,10*ROW('Sanitation Data'!H66))="","",OFFSET('Sanitation Data'!$H$31,0,10*ROW('Sanitation Data'!H66)))</f>
        <v/>
      </c>
      <c r="DI72" s="262" t="str">
        <f ca="true">+IF(OFFSET('Sanitation Data'!$H$32,0,10*ROW('Sanitation Data'!H66))="","",OFFSET('Sanitation Data'!$H$32,0,10*ROW('Sanitation Data'!H66)))</f>
        <v/>
      </c>
      <c r="DJ72" s="262" t="str">
        <f ca="true">+IF(OFFSET('Sanitation Data'!$I$28,0,10*ROW('Sanitation Data'!I66))="","",OFFSET('Sanitation Data'!$I$28,0,10*ROW('Sanitation Data'!I66)))</f>
        <v/>
      </c>
      <c r="DK72" s="262" t="str">
        <f ca="true">+IF(OFFSET('Sanitation Data'!$I$29,0,10*ROW('Sanitation Data'!I66))="","",OFFSET('Sanitation Data'!$I$29,0,10*ROW('Sanitation Data'!I66)))</f>
        <v/>
      </c>
      <c r="DL72" s="262" t="str">
        <f ca="true">+IF(OFFSET('Sanitation Data'!$I$30,0,10*ROW('Sanitation Data'!I66))="","",OFFSET('Sanitation Data'!$I$30,0,10*ROW('Sanitation Data'!I66)))</f>
        <v/>
      </c>
      <c r="DM72" s="262" t="str">
        <f ca="true">+IF(OFFSET('Sanitation Data'!$I$31,0,10*ROW('Sanitation Data'!I66))="","",OFFSET('Sanitation Data'!$I$31,0,10*ROW('Sanitation Data'!I66)))</f>
        <v/>
      </c>
      <c r="DN72" s="262" t="str">
        <f ca="true">+IF(OFFSET('Sanitation Data'!$I$32,0,10*ROW('Sanitation Data'!I66))="","",OFFSET('Sanitation Data'!$I$32,0,10*ROW('Sanitation Data'!I66)))</f>
        <v/>
      </c>
      <c r="DO72" s="262" t="str">
        <f ca="true">+IF(OFFSET('Hygiene Data'!$D$11,0,10*ROW('Hygiene Data'!D66))="","",OFFSET('Hygiene Data'!$D$11,0,10*ROW('Hygiene Data'!D66)))</f>
        <v/>
      </c>
      <c r="DP72" s="262" t="str">
        <f ca="true">+IF(OFFSET('Hygiene Data'!$D$12,0,10*ROW('Hygiene Data'!D66))="","",OFFSET('Hygiene Data'!$D$12,0,10*ROW('Hygiene Data'!D66)))</f>
        <v/>
      </c>
      <c r="DQ72" s="262" t="str">
        <f ca="true">+IF(OFFSET('Hygiene Data'!$D$13,0,10*ROW('Hygiene Data'!D66))="","",OFFSET('Hygiene Data'!$D$13,0,10*ROW('Hygiene Data'!D66)))</f>
        <v/>
      </c>
      <c r="DR72" s="262" t="str">
        <f ca="true">+IF(OFFSET('Hygiene Data'!$E$11,0,10*ROW('Hygiene Data'!E66))="","",OFFSET('Hygiene Data'!$E$11,0,10*ROW('Hygiene Data'!E66)))</f>
        <v/>
      </c>
      <c r="DS72" s="262" t="str">
        <f ca="true">+IF(OFFSET('Hygiene Data'!$E$12,0,10*ROW('Hygiene Data'!E66))="","",OFFSET('Hygiene Data'!$E$12,0,10*ROW('Hygiene Data'!E66)))</f>
        <v/>
      </c>
      <c r="DT72" s="262" t="str">
        <f ca="true">+IF(OFFSET('Hygiene Data'!$E$13,0,10*ROW('Hygiene Data'!E66))="","",OFFSET('Hygiene Data'!$E$13,0,10*ROW('Hygiene Data'!E66)))</f>
        <v/>
      </c>
      <c r="DU72" s="262" t="str">
        <f ca="true">+IF(OFFSET('Hygiene Data'!$F$11,0,10*ROW('Hygiene Data'!F66))="","",OFFSET('Hygiene Data'!$F$11,0,10*ROW('Hygiene Data'!F66)))</f>
        <v/>
      </c>
      <c r="DV72" s="262" t="str">
        <f ca="true">+IF(OFFSET('Hygiene Data'!$F$12,0,10*ROW('Hygiene Data'!F66))="","",OFFSET('Hygiene Data'!$F$12,0,10*ROW('Hygiene Data'!F66)))</f>
        <v/>
      </c>
      <c r="DW72" s="262" t="str">
        <f ca="true">+IF(OFFSET('Hygiene Data'!$F$13,0,10*ROW('Hygiene Data'!F66))="","",OFFSET('Hygiene Data'!$F$13,0,10*ROW('Hygiene Data'!F66)))</f>
        <v/>
      </c>
      <c r="DX72" s="262" t="str">
        <f ca="true">+IF(OFFSET('Hygiene Data'!$G$11,0,10*ROW('Hygiene Data'!G66))="","",OFFSET('Hygiene Data'!$G$11,0,10*ROW('Hygiene Data'!G66)))</f>
        <v/>
      </c>
      <c r="DY72" s="262" t="str">
        <f ca="true">+IF(OFFSET('Hygiene Data'!$G$12,0,10*ROW('Hygiene Data'!G66))="","",OFFSET('Hygiene Data'!$G$12,0,10*ROW('Hygiene Data'!G66)))</f>
        <v/>
      </c>
      <c r="DZ72" s="262" t="str">
        <f ca="true">+IF(OFFSET('Hygiene Data'!$G$13,0,10*ROW('Hygiene Data'!G66))="","",OFFSET('Hygiene Data'!$G$13,0,10*ROW('Hygiene Data'!G66)))</f>
        <v/>
      </c>
      <c r="EA72" s="262" t="str">
        <f ca="true">+IF(OFFSET('Hygiene Data'!$H$11,0,10*ROW('Hygiene Data'!H66))="","",OFFSET('Hygiene Data'!$H$11,0,10*ROW('Hygiene Data'!H66)))</f>
        <v/>
      </c>
      <c r="EB72" s="262" t="str">
        <f ca="true">+IF(OFFSET('Hygiene Data'!$H$12,0,10*ROW('Hygiene Data'!H66))="","",OFFSET('Hygiene Data'!$H$12,0,10*ROW('Hygiene Data'!H66)))</f>
        <v/>
      </c>
      <c r="EC72" s="262" t="str">
        <f ca="true">+IF(OFFSET('Hygiene Data'!$H$13,0,10*ROW('Hygiene Data'!H66))="","",OFFSET('Hygiene Data'!$H$13,0,10*ROW('Hygiene Data'!H66)))</f>
        <v/>
      </c>
      <c r="ED72" s="262" t="str">
        <f ca="true">+IF(OFFSET('Hygiene Data'!$I$11,0,10*ROW('Hygiene Data'!I66))="","",OFFSET('Hygiene Data'!$I$11,0,10*ROW('Hygiene Data'!I66)))</f>
        <v/>
      </c>
      <c r="EE72" s="262" t="str">
        <f ca="true">+IF(OFFSET('Hygiene Data'!$I$12,0,10*ROW('Hygiene Data'!I66))="","",OFFSET('Hygiene Data'!$I$12,0,10*ROW('Hygiene Data'!I66)))</f>
        <v/>
      </c>
      <c r="EF72" s="262"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18"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2"/>
      <c r="BS73" s="262" t="str">
        <f ca="true">+IF(OFFSET('Water Data'!$D$27,0,10*ROW('Water Data'!D67))="","",OFFSET('Water Data'!$D$27,0,10*ROW('Water Data'!D67)))</f>
        <v/>
      </c>
      <c r="BT73" s="262" t="str">
        <f ca="true">+IF(OFFSET('Water Data'!$D$28,0,10*ROW('Water Data'!D67))="","",OFFSET('Water Data'!$D$28,0,10*ROW('Water Data'!D67)))</f>
        <v/>
      </c>
      <c r="BU73" s="262" t="str">
        <f ca="true">+IF(OFFSET('Water Data'!$D$29,0,10*ROW('Water Data'!D67))="","",OFFSET('Water Data'!$D$29,0,10*ROW('Water Data'!D67)))</f>
        <v/>
      </c>
      <c r="BV73" s="262" t="str">
        <f ca="true">+IF(OFFSET('Water Data'!$E$27,0,10*ROW('Water Data'!E67))="","",OFFSET('Water Data'!$E$27,0,10*ROW('Water Data'!E67)))</f>
        <v/>
      </c>
      <c r="BW73" s="262" t="str">
        <f ca="true">+IF(OFFSET('Water Data'!$E$28,0,10*ROW('Water Data'!E67))="","",OFFSET('Water Data'!$E$28,0,10*ROW('Water Data'!E67)))</f>
        <v/>
      </c>
      <c r="BX73" s="262" t="str">
        <f ca="true">+IF(OFFSET('Water Data'!$E$29,0,10*ROW('Water Data'!E67))="","",OFFSET('Water Data'!$E$29,0,10*ROW('Water Data'!E67)))</f>
        <v/>
      </c>
      <c r="BY73" s="262" t="str">
        <f ca="true">+IF(OFFSET('Water Data'!$F$27,0,10*ROW('Water Data'!F67))="","",OFFSET('Water Data'!$F$27,0,10*ROW('Water Data'!F67)))</f>
        <v/>
      </c>
      <c r="BZ73" s="262" t="str">
        <f ca="true">+IF(OFFSET('Water Data'!$F$28,0,10*ROW('Water Data'!F67))="","",OFFSET('Water Data'!$F$28,0,10*ROW('Water Data'!F67)))</f>
        <v/>
      </c>
      <c r="CA73" s="262" t="str">
        <f ca="true">+IF(OFFSET('Water Data'!$F$29,0,10*ROW('Water Data'!F67))="","",OFFSET('Water Data'!$F$29,0,10*ROW('Water Data'!F67)))</f>
        <v/>
      </c>
      <c r="CB73" s="262" t="str">
        <f ca="true">+IF(OFFSET('Water Data'!$G$27,0,10*ROW('Water Data'!G67))="","",OFFSET('Water Data'!$G$27,0,10*ROW('Water Data'!G67)))</f>
        <v/>
      </c>
      <c r="CC73" s="262" t="str">
        <f ca="true">+IF(OFFSET('Water Data'!$G$28,0,10*ROW('Water Data'!G67))="","",OFFSET('Water Data'!$G$28,0,10*ROW('Water Data'!G67)))</f>
        <v/>
      </c>
      <c r="CD73" s="262" t="str">
        <f ca="true">+IF(OFFSET('Water Data'!$G$29,0,10*ROW('Water Data'!G67))="","",OFFSET('Water Data'!$G$29,0,10*ROW('Water Data'!G67)))</f>
        <v/>
      </c>
      <c r="CE73" s="262" t="str">
        <f ca="true">+IF(OFFSET('Water Data'!$H$27,0,10*ROW('Water Data'!H67))="","",OFFSET('Water Data'!$H$27,0,10*ROW('Water Data'!H67)))</f>
        <v/>
      </c>
      <c r="CF73" s="262" t="str">
        <f ca="true">+IF(OFFSET('Water Data'!$H$28,0,10*ROW('Water Data'!H67))="","",OFFSET('Water Data'!$H$28,0,10*ROW('Water Data'!H67)))</f>
        <v/>
      </c>
      <c r="CG73" s="262" t="str">
        <f ca="true">+IF(OFFSET('Water Data'!$H$29,0,10*ROW('Water Data'!H67))="","",OFFSET('Water Data'!$H$29,0,10*ROW('Water Data'!H67)))</f>
        <v/>
      </c>
      <c r="CH73" s="262" t="str">
        <f ca="true">+IF(OFFSET('Water Data'!$I$27,0,10*ROW('Water Data'!I67))="","",OFFSET('Water Data'!$I$27,0,10*ROW('Water Data'!I67)))</f>
        <v/>
      </c>
      <c r="CI73" s="262" t="str">
        <f ca="true">+IF(OFFSET('Water Data'!$I$28,0,10*ROW('Water Data'!I67))="","",OFFSET('Water Data'!$I$28,0,10*ROW('Water Data'!I67)))</f>
        <v/>
      </c>
      <c r="CJ73" s="262" t="str">
        <f ca="true">+IF(OFFSET('Water Data'!$I$29,0,10*ROW('Water Data'!I67))="","",OFFSET('Water Data'!$I$29,0,10*ROW('Water Data'!I67)))</f>
        <v/>
      </c>
      <c r="CK73" s="262" t="str">
        <f ca="true">+IF(OFFSET('Sanitation Data'!$D$28,0,10*ROW('Sanitation Data'!D67))="","",OFFSET('Sanitation Data'!$D$28,0,10*ROW('Sanitation Data'!D67)))</f>
        <v/>
      </c>
      <c r="CL73" s="262" t="str">
        <f ca="true">+IF(OFFSET('Sanitation Data'!$D$29,0,10*ROW('Sanitation Data'!D67))="","",OFFSET('Sanitation Data'!$D$29,0,10*ROW('Sanitation Data'!D67)))</f>
        <v/>
      </c>
      <c r="CM73" s="262" t="str">
        <f ca="true">+IF(OFFSET('Sanitation Data'!$D$30,0,10*ROW('Sanitation Data'!D67))="","",OFFSET('Sanitation Data'!$D$30,0,10*ROW('Sanitation Data'!D67)))</f>
        <v/>
      </c>
      <c r="CN73" s="262" t="str">
        <f ca="true">+IF(OFFSET('Sanitation Data'!$D$31,0,10*ROW('Sanitation Data'!D67))="","",OFFSET('Sanitation Data'!$D$31,0,10*ROW('Sanitation Data'!D67)))</f>
        <v/>
      </c>
      <c r="CO73" s="262" t="str">
        <f ca="true">+IF(OFFSET('Sanitation Data'!$D$32,0,10*ROW('Sanitation Data'!D67))="","",OFFSET('Sanitation Data'!$D$32,0,10*ROW('Sanitation Data'!D67)))</f>
        <v/>
      </c>
      <c r="CP73" s="262" t="str">
        <f ca="true">+IF(OFFSET('Sanitation Data'!$E$28,0,10*ROW('Sanitation Data'!E67))="","",OFFSET('Sanitation Data'!$E$28,0,10*ROW('Sanitation Data'!E67)))</f>
        <v/>
      </c>
      <c r="CQ73" s="262" t="str">
        <f ca="true">+IF(OFFSET('Sanitation Data'!$E$29,0,10*ROW('Sanitation Data'!E67))="","",OFFSET('Sanitation Data'!$E$29,0,10*ROW('Sanitation Data'!E67)))</f>
        <v/>
      </c>
      <c r="CR73" s="262" t="str">
        <f ca="true">+IF(OFFSET('Sanitation Data'!$E$30,0,10*ROW('Sanitation Data'!E67))="","",OFFSET('Sanitation Data'!$E$30,0,10*ROW('Sanitation Data'!E67)))</f>
        <v/>
      </c>
      <c r="CS73" s="262" t="str">
        <f ca="true">+IF(OFFSET('Sanitation Data'!$E$31,0,10*ROW('Sanitation Data'!E67))="","",OFFSET('Sanitation Data'!$E$31,0,10*ROW('Sanitation Data'!E67)))</f>
        <v/>
      </c>
      <c r="CT73" s="262" t="str">
        <f ca="true">+IF(OFFSET('Sanitation Data'!$E$32,0,10*ROW('Sanitation Data'!E67))="","",OFFSET('Sanitation Data'!$E$32,0,10*ROW('Sanitation Data'!E67)))</f>
        <v/>
      </c>
      <c r="CU73" s="262" t="str">
        <f ca="true">+IF(OFFSET('Sanitation Data'!$F$28,0,10*ROW('Sanitation Data'!F67))="","",OFFSET('Sanitation Data'!$F$28,0,10*ROW('Sanitation Data'!F67)))</f>
        <v/>
      </c>
      <c r="CV73" s="262" t="str">
        <f ca="true">+IF(OFFSET('Sanitation Data'!$F$29,0,10*ROW('Sanitation Data'!F67))="","",OFFSET('Sanitation Data'!$F$29,0,10*ROW('Sanitation Data'!F67)))</f>
        <v/>
      </c>
      <c r="CW73" s="262" t="str">
        <f ca="true">+IF(OFFSET('Sanitation Data'!$F$30,0,10*ROW('Sanitation Data'!F67))="","",OFFSET('Sanitation Data'!$F$30,0,10*ROW('Sanitation Data'!F67)))</f>
        <v/>
      </c>
      <c r="CX73" s="262" t="str">
        <f ca="true">+IF(OFFSET('Sanitation Data'!$F$31,0,10*ROW('Sanitation Data'!F67))="","",OFFSET('Sanitation Data'!$F$31,0,10*ROW('Sanitation Data'!F67)))</f>
        <v/>
      </c>
      <c r="CY73" s="262" t="str">
        <f ca="true">+IF(OFFSET('Sanitation Data'!$F$32,0,10*ROW('Sanitation Data'!F67))="","",OFFSET('Sanitation Data'!$F$32,0,10*ROW('Sanitation Data'!F67)))</f>
        <v/>
      </c>
      <c r="CZ73" s="262" t="str">
        <f ca="true">+IF(OFFSET('Sanitation Data'!$G$28,0,10*ROW('Sanitation Data'!G67))="","",OFFSET('Sanitation Data'!$G$28,0,10*ROW('Sanitation Data'!G67)))</f>
        <v/>
      </c>
      <c r="DA73" s="262" t="str">
        <f ca="true">+IF(OFFSET('Sanitation Data'!$G$29,0,10*ROW('Sanitation Data'!G67))="","",OFFSET('Sanitation Data'!$G$29,0,10*ROW('Sanitation Data'!G67)))</f>
        <v/>
      </c>
      <c r="DB73" s="262" t="str">
        <f ca="true">+IF(OFFSET('Sanitation Data'!$G$30,0,10*ROW('Sanitation Data'!G67))="","",OFFSET('Sanitation Data'!$G$30,0,10*ROW('Sanitation Data'!G67)))</f>
        <v/>
      </c>
      <c r="DC73" s="262" t="str">
        <f ca="true">+IF(OFFSET('Sanitation Data'!$G$31,0,10*ROW('Sanitation Data'!G67))="","",OFFSET('Sanitation Data'!$G$31,0,10*ROW('Sanitation Data'!G67)))</f>
        <v/>
      </c>
      <c r="DD73" s="262" t="str">
        <f ca="true">+IF(OFFSET('Sanitation Data'!$G$32,0,10*ROW('Sanitation Data'!G67))="","",OFFSET('Sanitation Data'!$G$32,0,10*ROW('Sanitation Data'!G67)))</f>
        <v/>
      </c>
      <c r="DE73" s="262" t="str">
        <f ca="true">+IF(OFFSET('Sanitation Data'!$H$28,0,10*ROW('Sanitation Data'!H67))="","",OFFSET('Sanitation Data'!$H$28,0,10*ROW('Sanitation Data'!H67)))</f>
        <v/>
      </c>
      <c r="DF73" s="262" t="str">
        <f ca="true">+IF(OFFSET('Sanitation Data'!$H$29,0,10*ROW('Sanitation Data'!H67))="","",OFFSET('Sanitation Data'!$H$29,0,10*ROW('Sanitation Data'!H67)))</f>
        <v/>
      </c>
      <c r="DG73" s="262" t="str">
        <f ca="true">+IF(OFFSET('Sanitation Data'!$H$30,0,10*ROW('Sanitation Data'!H67))="","",OFFSET('Sanitation Data'!$H$30,0,10*ROW('Sanitation Data'!H67)))</f>
        <v/>
      </c>
      <c r="DH73" s="262" t="str">
        <f ca="true">+IF(OFFSET('Sanitation Data'!$H$31,0,10*ROW('Sanitation Data'!H67))="","",OFFSET('Sanitation Data'!$H$31,0,10*ROW('Sanitation Data'!H67)))</f>
        <v/>
      </c>
      <c r="DI73" s="262" t="str">
        <f ca="true">+IF(OFFSET('Sanitation Data'!$H$32,0,10*ROW('Sanitation Data'!H67))="","",OFFSET('Sanitation Data'!$H$32,0,10*ROW('Sanitation Data'!H67)))</f>
        <v/>
      </c>
      <c r="DJ73" s="262" t="str">
        <f ca="true">+IF(OFFSET('Sanitation Data'!$I$28,0,10*ROW('Sanitation Data'!I67))="","",OFFSET('Sanitation Data'!$I$28,0,10*ROW('Sanitation Data'!I67)))</f>
        <v/>
      </c>
      <c r="DK73" s="262" t="str">
        <f ca="true">+IF(OFFSET('Sanitation Data'!$I$29,0,10*ROW('Sanitation Data'!I67))="","",OFFSET('Sanitation Data'!$I$29,0,10*ROW('Sanitation Data'!I67)))</f>
        <v/>
      </c>
      <c r="DL73" s="262" t="str">
        <f ca="true">+IF(OFFSET('Sanitation Data'!$I$30,0,10*ROW('Sanitation Data'!I67))="","",OFFSET('Sanitation Data'!$I$30,0,10*ROW('Sanitation Data'!I67)))</f>
        <v/>
      </c>
      <c r="DM73" s="262" t="str">
        <f ca="true">+IF(OFFSET('Sanitation Data'!$I$31,0,10*ROW('Sanitation Data'!I67))="","",OFFSET('Sanitation Data'!$I$31,0,10*ROW('Sanitation Data'!I67)))</f>
        <v/>
      </c>
      <c r="DN73" s="262" t="str">
        <f ca="true">+IF(OFFSET('Sanitation Data'!$I$32,0,10*ROW('Sanitation Data'!I67))="","",OFFSET('Sanitation Data'!$I$32,0,10*ROW('Sanitation Data'!I67)))</f>
        <v/>
      </c>
      <c r="DO73" s="262" t="str">
        <f ca="true">+IF(OFFSET('Hygiene Data'!$D$11,0,10*ROW('Hygiene Data'!D67))="","",OFFSET('Hygiene Data'!$D$11,0,10*ROW('Hygiene Data'!D67)))</f>
        <v/>
      </c>
      <c r="DP73" s="262" t="str">
        <f ca="true">+IF(OFFSET('Hygiene Data'!$D$12,0,10*ROW('Hygiene Data'!D67))="","",OFFSET('Hygiene Data'!$D$12,0,10*ROW('Hygiene Data'!D67)))</f>
        <v/>
      </c>
      <c r="DQ73" s="262" t="str">
        <f ca="true">+IF(OFFSET('Hygiene Data'!$D$13,0,10*ROW('Hygiene Data'!D67))="","",OFFSET('Hygiene Data'!$D$13,0,10*ROW('Hygiene Data'!D67)))</f>
        <v/>
      </c>
      <c r="DR73" s="262" t="str">
        <f ca="true">+IF(OFFSET('Hygiene Data'!$E$11,0,10*ROW('Hygiene Data'!E67))="","",OFFSET('Hygiene Data'!$E$11,0,10*ROW('Hygiene Data'!E67)))</f>
        <v/>
      </c>
      <c r="DS73" s="262" t="str">
        <f ca="true">+IF(OFFSET('Hygiene Data'!$E$12,0,10*ROW('Hygiene Data'!E67))="","",OFFSET('Hygiene Data'!$E$12,0,10*ROW('Hygiene Data'!E67)))</f>
        <v/>
      </c>
      <c r="DT73" s="262" t="str">
        <f ca="true">+IF(OFFSET('Hygiene Data'!$E$13,0,10*ROW('Hygiene Data'!E67))="","",OFFSET('Hygiene Data'!$E$13,0,10*ROW('Hygiene Data'!E67)))</f>
        <v/>
      </c>
      <c r="DU73" s="262" t="str">
        <f ca="true">+IF(OFFSET('Hygiene Data'!$F$11,0,10*ROW('Hygiene Data'!F67))="","",OFFSET('Hygiene Data'!$F$11,0,10*ROW('Hygiene Data'!F67)))</f>
        <v/>
      </c>
      <c r="DV73" s="262" t="str">
        <f ca="true">+IF(OFFSET('Hygiene Data'!$F$12,0,10*ROW('Hygiene Data'!F67))="","",OFFSET('Hygiene Data'!$F$12,0,10*ROW('Hygiene Data'!F67)))</f>
        <v/>
      </c>
      <c r="DW73" s="262" t="str">
        <f ca="true">+IF(OFFSET('Hygiene Data'!$F$13,0,10*ROW('Hygiene Data'!F67))="","",OFFSET('Hygiene Data'!$F$13,0,10*ROW('Hygiene Data'!F67)))</f>
        <v/>
      </c>
      <c r="DX73" s="262" t="str">
        <f ca="true">+IF(OFFSET('Hygiene Data'!$G$11,0,10*ROW('Hygiene Data'!G67))="","",OFFSET('Hygiene Data'!$G$11,0,10*ROW('Hygiene Data'!G67)))</f>
        <v/>
      </c>
      <c r="DY73" s="262" t="str">
        <f ca="true">+IF(OFFSET('Hygiene Data'!$G$12,0,10*ROW('Hygiene Data'!G67))="","",OFFSET('Hygiene Data'!$G$12,0,10*ROW('Hygiene Data'!G67)))</f>
        <v/>
      </c>
      <c r="DZ73" s="262" t="str">
        <f ca="true">+IF(OFFSET('Hygiene Data'!$G$13,0,10*ROW('Hygiene Data'!G67))="","",OFFSET('Hygiene Data'!$G$13,0,10*ROW('Hygiene Data'!G67)))</f>
        <v/>
      </c>
      <c r="EA73" s="262" t="str">
        <f ca="true">+IF(OFFSET('Hygiene Data'!$H$11,0,10*ROW('Hygiene Data'!H67))="","",OFFSET('Hygiene Data'!$H$11,0,10*ROW('Hygiene Data'!H67)))</f>
        <v/>
      </c>
      <c r="EB73" s="262" t="str">
        <f ca="true">+IF(OFFSET('Hygiene Data'!$H$12,0,10*ROW('Hygiene Data'!H67))="","",OFFSET('Hygiene Data'!$H$12,0,10*ROW('Hygiene Data'!H67)))</f>
        <v/>
      </c>
      <c r="EC73" s="262" t="str">
        <f ca="true">+IF(OFFSET('Hygiene Data'!$H$13,0,10*ROW('Hygiene Data'!H67))="","",OFFSET('Hygiene Data'!$H$13,0,10*ROW('Hygiene Data'!H67)))</f>
        <v/>
      </c>
      <c r="ED73" s="262" t="str">
        <f ca="true">+IF(OFFSET('Hygiene Data'!$I$11,0,10*ROW('Hygiene Data'!I67))="","",OFFSET('Hygiene Data'!$I$11,0,10*ROW('Hygiene Data'!I67)))</f>
        <v/>
      </c>
      <c r="EE73" s="262" t="str">
        <f ca="true">+IF(OFFSET('Hygiene Data'!$I$12,0,10*ROW('Hygiene Data'!I67))="","",OFFSET('Hygiene Data'!$I$12,0,10*ROW('Hygiene Data'!I67)))</f>
        <v/>
      </c>
      <c r="EF73" s="262"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18"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2"/>
      <c r="BS74" s="262" t="str">
        <f ca="true">+IF(OFFSET('Water Data'!$D$27,0,10*ROW('Water Data'!D68))="","",OFFSET('Water Data'!$D$27,0,10*ROW('Water Data'!D68)))</f>
        <v/>
      </c>
      <c r="BT74" s="262" t="str">
        <f ca="true">+IF(OFFSET('Water Data'!$D$28,0,10*ROW('Water Data'!D68))="","",OFFSET('Water Data'!$D$28,0,10*ROW('Water Data'!D68)))</f>
        <v/>
      </c>
      <c r="BU74" s="262" t="str">
        <f ca="true">+IF(OFFSET('Water Data'!$D$29,0,10*ROW('Water Data'!D68))="","",OFFSET('Water Data'!$D$29,0,10*ROW('Water Data'!D68)))</f>
        <v/>
      </c>
      <c r="BV74" s="262" t="str">
        <f ca="true">+IF(OFFSET('Water Data'!$E$27,0,10*ROW('Water Data'!E68))="","",OFFSET('Water Data'!$E$27,0,10*ROW('Water Data'!E68)))</f>
        <v/>
      </c>
      <c r="BW74" s="262" t="str">
        <f ca="true">+IF(OFFSET('Water Data'!$E$28,0,10*ROW('Water Data'!E68))="","",OFFSET('Water Data'!$E$28,0,10*ROW('Water Data'!E68)))</f>
        <v/>
      </c>
      <c r="BX74" s="262" t="str">
        <f ca="true">+IF(OFFSET('Water Data'!$E$29,0,10*ROW('Water Data'!E68))="","",OFFSET('Water Data'!$E$29,0,10*ROW('Water Data'!E68)))</f>
        <v/>
      </c>
      <c r="BY74" s="262" t="str">
        <f ca="true">+IF(OFFSET('Water Data'!$F$27,0,10*ROW('Water Data'!F68))="","",OFFSET('Water Data'!$F$27,0,10*ROW('Water Data'!F68)))</f>
        <v/>
      </c>
      <c r="BZ74" s="262" t="str">
        <f ca="true">+IF(OFFSET('Water Data'!$F$28,0,10*ROW('Water Data'!F68))="","",OFFSET('Water Data'!$F$28,0,10*ROW('Water Data'!F68)))</f>
        <v/>
      </c>
      <c r="CA74" s="262" t="str">
        <f ca="true">+IF(OFFSET('Water Data'!$F$29,0,10*ROW('Water Data'!F68))="","",OFFSET('Water Data'!$F$29,0,10*ROW('Water Data'!F68)))</f>
        <v/>
      </c>
      <c r="CB74" s="262" t="str">
        <f ca="true">+IF(OFFSET('Water Data'!$G$27,0,10*ROW('Water Data'!G68))="","",OFFSET('Water Data'!$G$27,0,10*ROW('Water Data'!G68)))</f>
        <v/>
      </c>
      <c r="CC74" s="262" t="str">
        <f ca="true">+IF(OFFSET('Water Data'!$G$28,0,10*ROW('Water Data'!G68))="","",OFFSET('Water Data'!$G$28,0,10*ROW('Water Data'!G68)))</f>
        <v/>
      </c>
      <c r="CD74" s="262" t="str">
        <f ca="true">+IF(OFFSET('Water Data'!$G$29,0,10*ROW('Water Data'!G68))="","",OFFSET('Water Data'!$G$29,0,10*ROW('Water Data'!G68)))</f>
        <v/>
      </c>
      <c r="CE74" s="262" t="str">
        <f ca="true">+IF(OFFSET('Water Data'!$H$27,0,10*ROW('Water Data'!H68))="","",OFFSET('Water Data'!$H$27,0,10*ROW('Water Data'!H68)))</f>
        <v/>
      </c>
      <c r="CF74" s="262" t="str">
        <f ca="true">+IF(OFFSET('Water Data'!$H$28,0,10*ROW('Water Data'!H68))="","",OFFSET('Water Data'!$H$28,0,10*ROW('Water Data'!H68)))</f>
        <v/>
      </c>
      <c r="CG74" s="262" t="str">
        <f ca="true">+IF(OFFSET('Water Data'!$H$29,0,10*ROW('Water Data'!H68))="","",OFFSET('Water Data'!$H$29,0,10*ROW('Water Data'!H68)))</f>
        <v/>
      </c>
      <c r="CH74" s="262" t="str">
        <f ca="true">+IF(OFFSET('Water Data'!$I$27,0,10*ROW('Water Data'!I68))="","",OFFSET('Water Data'!$I$27,0,10*ROW('Water Data'!I68)))</f>
        <v/>
      </c>
      <c r="CI74" s="262" t="str">
        <f ca="true">+IF(OFFSET('Water Data'!$I$28,0,10*ROW('Water Data'!I68))="","",OFFSET('Water Data'!$I$28,0,10*ROW('Water Data'!I68)))</f>
        <v/>
      </c>
      <c r="CJ74" s="262" t="str">
        <f ca="true">+IF(OFFSET('Water Data'!$I$29,0,10*ROW('Water Data'!I68))="","",OFFSET('Water Data'!$I$29,0,10*ROW('Water Data'!I68)))</f>
        <v/>
      </c>
      <c r="CK74" s="262" t="str">
        <f ca="true">+IF(OFFSET('Sanitation Data'!$D$28,0,10*ROW('Sanitation Data'!D68))="","",OFFSET('Sanitation Data'!$D$28,0,10*ROW('Sanitation Data'!D68)))</f>
        <v/>
      </c>
      <c r="CL74" s="262" t="str">
        <f ca="true">+IF(OFFSET('Sanitation Data'!$D$29,0,10*ROW('Sanitation Data'!D68))="","",OFFSET('Sanitation Data'!$D$29,0,10*ROW('Sanitation Data'!D68)))</f>
        <v/>
      </c>
      <c r="CM74" s="262" t="str">
        <f ca="true">+IF(OFFSET('Sanitation Data'!$D$30,0,10*ROW('Sanitation Data'!D68))="","",OFFSET('Sanitation Data'!$D$30,0,10*ROW('Sanitation Data'!D68)))</f>
        <v/>
      </c>
      <c r="CN74" s="262" t="str">
        <f ca="true">+IF(OFFSET('Sanitation Data'!$D$31,0,10*ROW('Sanitation Data'!D68))="","",OFFSET('Sanitation Data'!$D$31,0,10*ROW('Sanitation Data'!D68)))</f>
        <v/>
      </c>
      <c r="CO74" s="262" t="str">
        <f ca="true">+IF(OFFSET('Sanitation Data'!$D$32,0,10*ROW('Sanitation Data'!D68))="","",OFFSET('Sanitation Data'!$D$32,0,10*ROW('Sanitation Data'!D68)))</f>
        <v/>
      </c>
      <c r="CP74" s="262" t="str">
        <f ca="true">+IF(OFFSET('Sanitation Data'!$E$28,0,10*ROW('Sanitation Data'!E68))="","",OFFSET('Sanitation Data'!$E$28,0,10*ROW('Sanitation Data'!E68)))</f>
        <v/>
      </c>
      <c r="CQ74" s="262" t="str">
        <f ca="true">+IF(OFFSET('Sanitation Data'!$E$29,0,10*ROW('Sanitation Data'!E68))="","",OFFSET('Sanitation Data'!$E$29,0,10*ROW('Sanitation Data'!E68)))</f>
        <v/>
      </c>
      <c r="CR74" s="262" t="str">
        <f ca="true">+IF(OFFSET('Sanitation Data'!$E$30,0,10*ROW('Sanitation Data'!E68))="","",OFFSET('Sanitation Data'!$E$30,0,10*ROW('Sanitation Data'!E68)))</f>
        <v/>
      </c>
      <c r="CS74" s="262" t="str">
        <f ca="true">+IF(OFFSET('Sanitation Data'!$E$31,0,10*ROW('Sanitation Data'!E68))="","",OFFSET('Sanitation Data'!$E$31,0,10*ROW('Sanitation Data'!E68)))</f>
        <v/>
      </c>
      <c r="CT74" s="262" t="str">
        <f ca="true">+IF(OFFSET('Sanitation Data'!$E$32,0,10*ROW('Sanitation Data'!E68))="","",OFFSET('Sanitation Data'!$E$32,0,10*ROW('Sanitation Data'!E68)))</f>
        <v/>
      </c>
      <c r="CU74" s="262" t="str">
        <f ca="true">+IF(OFFSET('Sanitation Data'!$F$28,0,10*ROW('Sanitation Data'!F68))="","",OFFSET('Sanitation Data'!$F$28,0,10*ROW('Sanitation Data'!F68)))</f>
        <v/>
      </c>
      <c r="CV74" s="262" t="str">
        <f ca="true">+IF(OFFSET('Sanitation Data'!$F$29,0,10*ROW('Sanitation Data'!F68))="","",OFFSET('Sanitation Data'!$F$29,0,10*ROW('Sanitation Data'!F68)))</f>
        <v/>
      </c>
      <c r="CW74" s="262" t="str">
        <f ca="true">+IF(OFFSET('Sanitation Data'!$F$30,0,10*ROW('Sanitation Data'!F68))="","",OFFSET('Sanitation Data'!$F$30,0,10*ROW('Sanitation Data'!F68)))</f>
        <v/>
      </c>
      <c r="CX74" s="262" t="str">
        <f ca="true">+IF(OFFSET('Sanitation Data'!$F$31,0,10*ROW('Sanitation Data'!F68))="","",OFFSET('Sanitation Data'!$F$31,0,10*ROW('Sanitation Data'!F68)))</f>
        <v/>
      </c>
      <c r="CY74" s="262" t="str">
        <f ca="true">+IF(OFFSET('Sanitation Data'!$F$32,0,10*ROW('Sanitation Data'!F68))="","",OFFSET('Sanitation Data'!$F$32,0,10*ROW('Sanitation Data'!F68)))</f>
        <v/>
      </c>
      <c r="CZ74" s="262" t="str">
        <f ca="true">+IF(OFFSET('Sanitation Data'!$G$28,0,10*ROW('Sanitation Data'!G68))="","",OFFSET('Sanitation Data'!$G$28,0,10*ROW('Sanitation Data'!G68)))</f>
        <v/>
      </c>
      <c r="DA74" s="262" t="str">
        <f ca="true">+IF(OFFSET('Sanitation Data'!$G$29,0,10*ROW('Sanitation Data'!G68))="","",OFFSET('Sanitation Data'!$G$29,0,10*ROW('Sanitation Data'!G68)))</f>
        <v/>
      </c>
      <c r="DB74" s="262" t="str">
        <f ca="true">+IF(OFFSET('Sanitation Data'!$G$30,0,10*ROW('Sanitation Data'!G68))="","",OFFSET('Sanitation Data'!$G$30,0,10*ROW('Sanitation Data'!G68)))</f>
        <v/>
      </c>
      <c r="DC74" s="262" t="str">
        <f ca="true">+IF(OFFSET('Sanitation Data'!$G$31,0,10*ROW('Sanitation Data'!G68))="","",OFFSET('Sanitation Data'!$G$31,0,10*ROW('Sanitation Data'!G68)))</f>
        <v/>
      </c>
      <c r="DD74" s="262" t="str">
        <f ca="true">+IF(OFFSET('Sanitation Data'!$G$32,0,10*ROW('Sanitation Data'!G68))="","",OFFSET('Sanitation Data'!$G$32,0,10*ROW('Sanitation Data'!G68)))</f>
        <v/>
      </c>
      <c r="DE74" s="262" t="str">
        <f ca="true">+IF(OFFSET('Sanitation Data'!$H$28,0,10*ROW('Sanitation Data'!H68))="","",OFFSET('Sanitation Data'!$H$28,0,10*ROW('Sanitation Data'!H68)))</f>
        <v/>
      </c>
      <c r="DF74" s="262" t="str">
        <f ca="true">+IF(OFFSET('Sanitation Data'!$H$29,0,10*ROW('Sanitation Data'!H68))="","",OFFSET('Sanitation Data'!$H$29,0,10*ROW('Sanitation Data'!H68)))</f>
        <v/>
      </c>
      <c r="DG74" s="262" t="str">
        <f ca="true">+IF(OFFSET('Sanitation Data'!$H$30,0,10*ROW('Sanitation Data'!H68))="","",OFFSET('Sanitation Data'!$H$30,0,10*ROW('Sanitation Data'!H68)))</f>
        <v/>
      </c>
      <c r="DH74" s="262" t="str">
        <f ca="true">+IF(OFFSET('Sanitation Data'!$H$31,0,10*ROW('Sanitation Data'!H68))="","",OFFSET('Sanitation Data'!$H$31,0,10*ROW('Sanitation Data'!H68)))</f>
        <v/>
      </c>
      <c r="DI74" s="262" t="str">
        <f ca="true">+IF(OFFSET('Sanitation Data'!$H$32,0,10*ROW('Sanitation Data'!H68))="","",OFFSET('Sanitation Data'!$H$32,0,10*ROW('Sanitation Data'!H68)))</f>
        <v/>
      </c>
      <c r="DJ74" s="262" t="str">
        <f ca="true">+IF(OFFSET('Sanitation Data'!$I$28,0,10*ROW('Sanitation Data'!I68))="","",OFFSET('Sanitation Data'!$I$28,0,10*ROW('Sanitation Data'!I68)))</f>
        <v/>
      </c>
      <c r="DK74" s="262" t="str">
        <f ca="true">+IF(OFFSET('Sanitation Data'!$I$29,0,10*ROW('Sanitation Data'!I68))="","",OFFSET('Sanitation Data'!$I$29,0,10*ROW('Sanitation Data'!I68)))</f>
        <v/>
      </c>
      <c r="DL74" s="262" t="str">
        <f ca="true">+IF(OFFSET('Sanitation Data'!$I$30,0,10*ROW('Sanitation Data'!I68))="","",OFFSET('Sanitation Data'!$I$30,0,10*ROW('Sanitation Data'!I68)))</f>
        <v/>
      </c>
      <c r="DM74" s="262" t="str">
        <f ca="true">+IF(OFFSET('Sanitation Data'!$I$31,0,10*ROW('Sanitation Data'!I68))="","",OFFSET('Sanitation Data'!$I$31,0,10*ROW('Sanitation Data'!I68)))</f>
        <v/>
      </c>
      <c r="DN74" s="262" t="str">
        <f ca="true">+IF(OFFSET('Sanitation Data'!$I$32,0,10*ROW('Sanitation Data'!I68))="","",OFFSET('Sanitation Data'!$I$32,0,10*ROW('Sanitation Data'!I68)))</f>
        <v/>
      </c>
      <c r="DO74" s="262" t="str">
        <f ca="true">+IF(OFFSET('Hygiene Data'!$D$11,0,10*ROW('Hygiene Data'!D68))="","",OFFSET('Hygiene Data'!$D$11,0,10*ROW('Hygiene Data'!D68)))</f>
        <v/>
      </c>
      <c r="DP74" s="262" t="str">
        <f ca="true">+IF(OFFSET('Hygiene Data'!$D$12,0,10*ROW('Hygiene Data'!D68))="","",OFFSET('Hygiene Data'!$D$12,0,10*ROW('Hygiene Data'!D68)))</f>
        <v/>
      </c>
      <c r="DQ74" s="262" t="str">
        <f ca="true">+IF(OFFSET('Hygiene Data'!$D$13,0,10*ROW('Hygiene Data'!D68))="","",OFFSET('Hygiene Data'!$D$13,0,10*ROW('Hygiene Data'!D68)))</f>
        <v/>
      </c>
      <c r="DR74" s="262" t="str">
        <f ca="true">+IF(OFFSET('Hygiene Data'!$E$11,0,10*ROW('Hygiene Data'!E68))="","",OFFSET('Hygiene Data'!$E$11,0,10*ROW('Hygiene Data'!E68)))</f>
        <v/>
      </c>
      <c r="DS74" s="262" t="str">
        <f ca="true">+IF(OFFSET('Hygiene Data'!$E$12,0,10*ROW('Hygiene Data'!E68))="","",OFFSET('Hygiene Data'!$E$12,0,10*ROW('Hygiene Data'!E68)))</f>
        <v/>
      </c>
      <c r="DT74" s="262" t="str">
        <f ca="true">+IF(OFFSET('Hygiene Data'!$E$13,0,10*ROW('Hygiene Data'!E68))="","",OFFSET('Hygiene Data'!$E$13,0,10*ROW('Hygiene Data'!E68)))</f>
        <v/>
      </c>
      <c r="DU74" s="262" t="str">
        <f ca="true">+IF(OFFSET('Hygiene Data'!$F$11,0,10*ROW('Hygiene Data'!F68))="","",OFFSET('Hygiene Data'!$F$11,0,10*ROW('Hygiene Data'!F68)))</f>
        <v/>
      </c>
      <c r="DV74" s="262" t="str">
        <f ca="true">+IF(OFFSET('Hygiene Data'!$F$12,0,10*ROW('Hygiene Data'!F68))="","",OFFSET('Hygiene Data'!$F$12,0,10*ROW('Hygiene Data'!F68)))</f>
        <v/>
      </c>
      <c r="DW74" s="262" t="str">
        <f ca="true">+IF(OFFSET('Hygiene Data'!$F$13,0,10*ROW('Hygiene Data'!F68))="","",OFFSET('Hygiene Data'!$F$13,0,10*ROW('Hygiene Data'!F68)))</f>
        <v/>
      </c>
      <c r="DX74" s="262" t="str">
        <f ca="true">+IF(OFFSET('Hygiene Data'!$G$11,0,10*ROW('Hygiene Data'!G68))="","",OFFSET('Hygiene Data'!$G$11,0,10*ROW('Hygiene Data'!G68)))</f>
        <v/>
      </c>
      <c r="DY74" s="262" t="str">
        <f ca="true">+IF(OFFSET('Hygiene Data'!$G$12,0,10*ROW('Hygiene Data'!G68))="","",OFFSET('Hygiene Data'!$G$12,0,10*ROW('Hygiene Data'!G68)))</f>
        <v/>
      </c>
      <c r="DZ74" s="262" t="str">
        <f ca="true">+IF(OFFSET('Hygiene Data'!$G$13,0,10*ROW('Hygiene Data'!G68))="","",OFFSET('Hygiene Data'!$G$13,0,10*ROW('Hygiene Data'!G68)))</f>
        <v/>
      </c>
      <c r="EA74" s="262" t="str">
        <f ca="true">+IF(OFFSET('Hygiene Data'!$H$11,0,10*ROW('Hygiene Data'!H68))="","",OFFSET('Hygiene Data'!$H$11,0,10*ROW('Hygiene Data'!H68)))</f>
        <v/>
      </c>
      <c r="EB74" s="262" t="str">
        <f ca="true">+IF(OFFSET('Hygiene Data'!$H$12,0,10*ROW('Hygiene Data'!H68))="","",OFFSET('Hygiene Data'!$H$12,0,10*ROW('Hygiene Data'!H68)))</f>
        <v/>
      </c>
      <c r="EC74" s="262" t="str">
        <f ca="true">+IF(OFFSET('Hygiene Data'!$H$13,0,10*ROW('Hygiene Data'!H68))="","",OFFSET('Hygiene Data'!$H$13,0,10*ROW('Hygiene Data'!H68)))</f>
        <v/>
      </c>
      <c r="ED74" s="262" t="str">
        <f ca="true">+IF(OFFSET('Hygiene Data'!$I$11,0,10*ROW('Hygiene Data'!I68))="","",OFFSET('Hygiene Data'!$I$11,0,10*ROW('Hygiene Data'!I68)))</f>
        <v/>
      </c>
      <c r="EE74" s="262" t="str">
        <f ca="true">+IF(OFFSET('Hygiene Data'!$I$12,0,10*ROW('Hygiene Data'!I68))="","",OFFSET('Hygiene Data'!$I$12,0,10*ROW('Hygiene Data'!I68)))</f>
        <v/>
      </c>
      <c r="EF74" s="262"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18"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2"/>
      <c r="BS75" s="262" t="str">
        <f ca="true">+IF(OFFSET('Water Data'!$D$27,0,10*ROW('Water Data'!D69))="","",OFFSET('Water Data'!$D$27,0,10*ROW('Water Data'!D69)))</f>
        <v/>
      </c>
      <c r="BT75" s="262" t="str">
        <f ca="true">+IF(OFFSET('Water Data'!$D$28,0,10*ROW('Water Data'!D69))="","",OFFSET('Water Data'!$D$28,0,10*ROW('Water Data'!D69)))</f>
        <v/>
      </c>
      <c r="BU75" s="262" t="str">
        <f ca="true">+IF(OFFSET('Water Data'!$D$29,0,10*ROW('Water Data'!D69))="","",OFFSET('Water Data'!$D$29,0,10*ROW('Water Data'!D69)))</f>
        <v/>
      </c>
      <c r="BV75" s="262" t="str">
        <f ca="true">+IF(OFFSET('Water Data'!$E$27,0,10*ROW('Water Data'!E69))="","",OFFSET('Water Data'!$E$27,0,10*ROW('Water Data'!E69)))</f>
        <v/>
      </c>
      <c r="BW75" s="262" t="str">
        <f ca="true">+IF(OFFSET('Water Data'!$E$28,0,10*ROW('Water Data'!E69))="","",OFFSET('Water Data'!$E$28,0,10*ROW('Water Data'!E69)))</f>
        <v/>
      </c>
      <c r="BX75" s="262" t="str">
        <f ca="true">+IF(OFFSET('Water Data'!$E$29,0,10*ROW('Water Data'!E69))="","",OFFSET('Water Data'!$E$29,0,10*ROW('Water Data'!E69)))</f>
        <v/>
      </c>
      <c r="BY75" s="262" t="str">
        <f ca="true">+IF(OFFSET('Water Data'!$F$27,0,10*ROW('Water Data'!F69))="","",OFFSET('Water Data'!$F$27,0,10*ROW('Water Data'!F69)))</f>
        <v/>
      </c>
      <c r="BZ75" s="262" t="str">
        <f ca="true">+IF(OFFSET('Water Data'!$F$28,0,10*ROW('Water Data'!F69))="","",OFFSET('Water Data'!$F$28,0,10*ROW('Water Data'!F69)))</f>
        <v/>
      </c>
      <c r="CA75" s="262" t="str">
        <f ca="true">+IF(OFFSET('Water Data'!$F$29,0,10*ROW('Water Data'!F69))="","",OFFSET('Water Data'!$F$29,0,10*ROW('Water Data'!F69)))</f>
        <v/>
      </c>
      <c r="CB75" s="262" t="str">
        <f ca="true">+IF(OFFSET('Water Data'!$G$27,0,10*ROW('Water Data'!G69))="","",OFFSET('Water Data'!$G$27,0,10*ROW('Water Data'!G69)))</f>
        <v/>
      </c>
      <c r="CC75" s="262" t="str">
        <f ca="true">+IF(OFFSET('Water Data'!$G$28,0,10*ROW('Water Data'!G69))="","",OFFSET('Water Data'!$G$28,0,10*ROW('Water Data'!G69)))</f>
        <v/>
      </c>
      <c r="CD75" s="262" t="str">
        <f ca="true">+IF(OFFSET('Water Data'!$G$29,0,10*ROW('Water Data'!G69))="","",OFFSET('Water Data'!$G$29,0,10*ROW('Water Data'!G69)))</f>
        <v/>
      </c>
      <c r="CE75" s="262" t="str">
        <f ca="true">+IF(OFFSET('Water Data'!$H$27,0,10*ROW('Water Data'!H69))="","",OFFSET('Water Data'!$H$27,0,10*ROW('Water Data'!H69)))</f>
        <v/>
      </c>
      <c r="CF75" s="262" t="str">
        <f ca="true">+IF(OFFSET('Water Data'!$H$28,0,10*ROW('Water Data'!H69))="","",OFFSET('Water Data'!$H$28,0,10*ROW('Water Data'!H69)))</f>
        <v/>
      </c>
      <c r="CG75" s="262" t="str">
        <f ca="true">+IF(OFFSET('Water Data'!$H$29,0,10*ROW('Water Data'!H69))="","",OFFSET('Water Data'!$H$29,0,10*ROW('Water Data'!H69)))</f>
        <v/>
      </c>
      <c r="CH75" s="262" t="str">
        <f ca="true">+IF(OFFSET('Water Data'!$I$27,0,10*ROW('Water Data'!I69))="","",OFFSET('Water Data'!$I$27,0,10*ROW('Water Data'!I69)))</f>
        <v/>
      </c>
      <c r="CI75" s="262" t="str">
        <f ca="true">+IF(OFFSET('Water Data'!$I$28,0,10*ROW('Water Data'!I69))="","",OFFSET('Water Data'!$I$28,0,10*ROW('Water Data'!I69)))</f>
        <v/>
      </c>
      <c r="CJ75" s="262" t="str">
        <f ca="true">+IF(OFFSET('Water Data'!$I$29,0,10*ROW('Water Data'!I69))="","",OFFSET('Water Data'!$I$29,0,10*ROW('Water Data'!I69)))</f>
        <v/>
      </c>
      <c r="CK75" s="262" t="str">
        <f ca="true">+IF(OFFSET('Sanitation Data'!$D$28,0,10*ROW('Sanitation Data'!D69))="","",OFFSET('Sanitation Data'!$D$28,0,10*ROW('Sanitation Data'!D69)))</f>
        <v/>
      </c>
      <c r="CL75" s="262" t="str">
        <f ca="true">+IF(OFFSET('Sanitation Data'!$D$29,0,10*ROW('Sanitation Data'!D69))="","",OFFSET('Sanitation Data'!$D$29,0,10*ROW('Sanitation Data'!D69)))</f>
        <v/>
      </c>
      <c r="CM75" s="262" t="str">
        <f ca="true">+IF(OFFSET('Sanitation Data'!$D$30,0,10*ROW('Sanitation Data'!D69))="","",OFFSET('Sanitation Data'!$D$30,0,10*ROW('Sanitation Data'!D69)))</f>
        <v/>
      </c>
      <c r="CN75" s="262" t="str">
        <f ca="true">+IF(OFFSET('Sanitation Data'!$D$31,0,10*ROW('Sanitation Data'!D69))="","",OFFSET('Sanitation Data'!$D$31,0,10*ROW('Sanitation Data'!D69)))</f>
        <v/>
      </c>
      <c r="CO75" s="262" t="str">
        <f ca="true">+IF(OFFSET('Sanitation Data'!$D$32,0,10*ROW('Sanitation Data'!D69))="","",OFFSET('Sanitation Data'!$D$32,0,10*ROW('Sanitation Data'!D69)))</f>
        <v/>
      </c>
      <c r="CP75" s="262" t="str">
        <f ca="true">+IF(OFFSET('Sanitation Data'!$E$28,0,10*ROW('Sanitation Data'!E69))="","",OFFSET('Sanitation Data'!$E$28,0,10*ROW('Sanitation Data'!E69)))</f>
        <v/>
      </c>
      <c r="CQ75" s="262" t="str">
        <f ca="true">+IF(OFFSET('Sanitation Data'!$E$29,0,10*ROW('Sanitation Data'!E69))="","",OFFSET('Sanitation Data'!$E$29,0,10*ROW('Sanitation Data'!E69)))</f>
        <v/>
      </c>
      <c r="CR75" s="262" t="str">
        <f ca="true">+IF(OFFSET('Sanitation Data'!$E$30,0,10*ROW('Sanitation Data'!E69))="","",OFFSET('Sanitation Data'!$E$30,0,10*ROW('Sanitation Data'!E69)))</f>
        <v/>
      </c>
      <c r="CS75" s="262" t="str">
        <f ca="true">+IF(OFFSET('Sanitation Data'!$E$31,0,10*ROW('Sanitation Data'!E69))="","",OFFSET('Sanitation Data'!$E$31,0,10*ROW('Sanitation Data'!E69)))</f>
        <v/>
      </c>
      <c r="CT75" s="262" t="str">
        <f ca="true">+IF(OFFSET('Sanitation Data'!$E$32,0,10*ROW('Sanitation Data'!E69))="","",OFFSET('Sanitation Data'!$E$32,0,10*ROW('Sanitation Data'!E69)))</f>
        <v/>
      </c>
      <c r="CU75" s="262" t="str">
        <f ca="true">+IF(OFFSET('Sanitation Data'!$F$28,0,10*ROW('Sanitation Data'!F69))="","",OFFSET('Sanitation Data'!$F$28,0,10*ROW('Sanitation Data'!F69)))</f>
        <v/>
      </c>
      <c r="CV75" s="262" t="str">
        <f ca="true">+IF(OFFSET('Sanitation Data'!$F$29,0,10*ROW('Sanitation Data'!F69))="","",OFFSET('Sanitation Data'!$F$29,0,10*ROW('Sanitation Data'!F69)))</f>
        <v/>
      </c>
      <c r="CW75" s="262" t="str">
        <f ca="true">+IF(OFFSET('Sanitation Data'!$F$30,0,10*ROW('Sanitation Data'!F69))="","",OFFSET('Sanitation Data'!$F$30,0,10*ROW('Sanitation Data'!F69)))</f>
        <v/>
      </c>
      <c r="CX75" s="262" t="str">
        <f ca="true">+IF(OFFSET('Sanitation Data'!$F$31,0,10*ROW('Sanitation Data'!F69))="","",OFFSET('Sanitation Data'!$F$31,0,10*ROW('Sanitation Data'!F69)))</f>
        <v/>
      </c>
      <c r="CY75" s="262" t="str">
        <f ca="true">+IF(OFFSET('Sanitation Data'!$F$32,0,10*ROW('Sanitation Data'!F69))="","",OFFSET('Sanitation Data'!$F$32,0,10*ROW('Sanitation Data'!F69)))</f>
        <v/>
      </c>
      <c r="CZ75" s="262" t="str">
        <f ca="true">+IF(OFFSET('Sanitation Data'!$G$28,0,10*ROW('Sanitation Data'!G69))="","",OFFSET('Sanitation Data'!$G$28,0,10*ROW('Sanitation Data'!G69)))</f>
        <v/>
      </c>
      <c r="DA75" s="262" t="str">
        <f ca="true">+IF(OFFSET('Sanitation Data'!$G$29,0,10*ROW('Sanitation Data'!G69))="","",OFFSET('Sanitation Data'!$G$29,0,10*ROW('Sanitation Data'!G69)))</f>
        <v/>
      </c>
      <c r="DB75" s="262" t="str">
        <f ca="true">+IF(OFFSET('Sanitation Data'!$G$30,0,10*ROW('Sanitation Data'!G69))="","",OFFSET('Sanitation Data'!$G$30,0,10*ROW('Sanitation Data'!G69)))</f>
        <v/>
      </c>
      <c r="DC75" s="262" t="str">
        <f ca="true">+IF(OFFSET('Sanitation Data'!$G$31,0,10*ROW('Sanitation Data'!G69))="","",OFFSET('Sanitation Data'!$G$31,0,10*ROW('Sanitation Data'!G69)))</f>
        <v/>
      </c>
      <c r="DD75" s="262" t="str">
        <f ca="true">+IF(OFFSET('Sanitation Data'!$G$32,0,10*ROW('Sanitation Data'!G69))="","",OFFSET('Sanitation Data'!$G$32,0,10*ROW('Sanitation Data'!G69)))</f>
        <v/>
      </c>
      <c r="DE75" s="262" t="str">
        <f ca="true">+IF(OFFSET('Sanitation Data'!$H$28,0,10*ROW('Sanitation Data'!H69))="","",OFFSET('Sanitation Data'!$H$28,0,10*ROW('Sanitation Data'!H69)))</f>
        <v/>
      </c>
      <c r="DF75" s="262" t="str">
        <f ca="true">+IF(OFFSET('Sanitation Data'!$H$29,0,10*ROW('Sanitation Data'!H69))="","",OFFSET('Sanitation Data'!$H$29,0,10*ROW('Sanitation Data'!H69)))</f>
        <v/>
      </c>
      <c r="DG75" s="262" t="str">
        <f ca="true">+IF(OFFSET('Sanitation Data'!$H$30,0,10*ROW('Sanitation Data'!H69))="","",OFFSET('Sanitation Data'!$H$30,0,10*ROW('Sanitation Data'!H69)))</f>
        <v/>
      </c>
      <c r="DH75" s="262" t="str">
        <f ca="true">+IF(OFFSET('Sanitation Data'!$H$31,0,10*ROW('Sanitation Data'!H69))="","",OFFSET('Sanitation Data'!$H$31,0,10*ROW('Sanitation Data'!H69)))</f>
        <v/>
      </c>
      <c r="DI75" s="262" t="str">
        <f ca="true">+IF(OFFSET('Sanitation Data'!$H$32,0,10*ROW('Sanitation Data'!H69))="","",OFFSET('Sanitation Data'!$H$32,0,10*ROW('Sanitation Data'!H69)))</f>
        <v/>
      </c>
      <c r="DJ75" s="262" t="str">
        <f ca="true">+IF(OFFSET('Sanitation Data'!$I$28,0,10*ROW('Sanitation Data'!I69))="","",OFFSET('Sanitation Data'!$I$28,0,10*ROW('Sanitation Data'!I69)))</f>
        <v/>
      </c>
      <c r="DK75" s="262" t="str">
        <f ca="true">+IF(OFFSET('Sanitation Data'!$I$29,0,10*ROW('Sanitation Data'!I69))="","",OFFSET('Sanitation Data'!$I$29,0,10*ROW('Sanitation Data'!I69)))</f>
        <v/>
      </c>
      <c r="DL75" s="262" t="str">
        <f ca="true">+IF(OFFSET('Sanitation Data'!$I$30,0,10*ROW('Sanitation Data'!I69))="","",OFFSET('Sanitation Data'!$I$30,0,10*ROW('Sanitation Data'!I69)))</f>
        <v/>
      </c>
      <c r="DM75" s="262" t="str">
        <f ca="true">+IF(OFFSET('Sanitation Data'!$I$31,0,10*ROW('Sanitation Data'!I69))="","",OFFSET('Sanitation Data'!$I$31,0,10*ROW('Sanitation Data'!I69)))</f>
        <v/>
      </c>
      <c r="DN75" s="262" t="str">
        <f ca="true">+IF(OFFSET('Sanitation Data'!$I$32,0,10*ROW('Sanitation Data'!I69))="","",OFFSET('Sanitation Data'!$I$32,0,10*ROW('Sanitation Data'!I69)))</f>
        <v/>
      </c>
      <c r="DO75" s="262" t="str">
        <f ca="true">+IF(OFFSET('Hygiene Data'!$D$11,0,10*ROW('Hygiene Data'!D69))="","",OFFSET('Hygiene Data'!$D$11,0,10*ROW('Hygiene Data'!D69)))</f>
        <v/>
      </c>
      <c r="DP75" s="262" t="str">
        <f ca="true">+IF(OFFSET('Hygiene Data'!$D$12,0,10*ROW('Hygiene Data'!D69))="","",OFFSET('Hygiene Data'!$D$12,0,10*ROW('Hygiene Data'!D69)))</f>
        <v/>
      </c>
      <c r="DQ75" s="262" t="str">
        <f ca="true">+IF(OFFSET('Hygiene Data'!$D$13,0,10*ROW('Hygiene Data'!D69))="","",OFFSET('Hygiene Data'!$D$13,0,10*ROW('Hygiene Data'!D69)))</f>
        <v/>
      </c>
      <c r="DR75" s="262" t="str">
        <f ca="true">+IF(OFFSET('Hygiene Data'!$E$11,0,10*ROW('Hygiene Data'!E69))="","",OFFSET('Hygiene Data'!$E$11,0,10*ROW('Hygiene Data'!E69)))</f>
        <v/>
      </c>
      <c r="DS75" s="262" t="str">
        <f ca="true">+IF(OFFSET('Hygiene Data'!$E$12,0,10*ROW('Hygiene Data'!E69))="","",OFFSET('Hygiene Data'!$E$12,0,10*ROW('Hygiene Data'!E69)))</f>
        <v/>
      </c>
      <c r="DT75" s="262" t="str">
        <f ca="true">+IF(OFFSET('Hygiene Data'!$E$13,0,10*ROW('Hygiene Data'!E69))="","",OFFSET('Hygiene Data'!$E$13,0,10*ROW('Hygiene Data'!E69)))</f>
        <v/>
      </c>
      <c r="DU75" s="262" t="str">
        <f ca="true">+IF(OFFSET('Hygiene Data'!$F$11,0,10*ROW('Hygiene Data'!F69))="","",OFFSET('Hygiene Data'!$F$11,0,10*ROW('Hygiene Data'!F69)))</f>
        <v/>
      </c>
      <c r="DV75" s="262" t="str">
        <f ca="true">+IF(OFFSET('Hygiene Data'!$F$12,0,10*ROW('Hygiene Data'!F69))="","",OFFSET('Hygiene Data'!$F$12,0,10*ROW('Hygiene Data'!F69)))</f>
        <v/>
      </c>
      <c r="DW75" s="262" t="str">
        <f ca="true">+IF(OFFSET('Hygiene Data'!$F$13,0,10*ROW('Hygiene Data'!F69))="","",OFFSET('Hygiene Data'!$F$13,0,10*ROW('Hygiene Data'!F69)))</f>
        <v/>
      </c>
      <c r="DX75" s="262" t="str">
        <f ca="true">+IF(OFFSET('Hygiene Data'!$G$11,0,10*ROW('Hygiene Data'!G69))="","",OFFSET('Hygiene Data'!$G$11,0,10*ROW('Hygiene Data'!G69)))</f>
        <v/>
      </c>
      <c r="DY75" s="262" t="str">
        <f ca="true">+IF(OFFSET('Hygiene Data'!$G$12,0,10*ROW('Hygiene Data'!G69))="","",OFFSET('Hygiene Data'!$G$12,0,10*ROW('Hygiene Data'!G69)))</f>
        <v/>
      </c>
      <c r="DZ75" s="262" t="str">
        <f ca="true">+IF(OFFSET('Hygiene Data'!$G$13,0,10*ROW('Hygiene Data'!G69))="","",OFFSET('Hygiene Data'!$G$13,0,10*ROW('Hygiene Data'!G69)))</f>
        <v/>
      </c>
      <c r="EA75" s="262" t="str">
        <f ca="true">+IF(OFFSET('Hygiene Data'!$H$11,0,10*ROW('Hygiene Data'!H69))="","",OFFSET('Hygiene Data'!$H$11,0,10*ROW('Hygiene Data'!H69)))</f>
        <v/>
      </c>
      <c r="EB75" s="262" t="str">
        <f ca="true">+IF(OFFSET('Hygiene Data'!$H$12,0,10*ROW('Hygiene Data'!H69))="","",OFFSET('Hygiene Data'!$H$12,0,10*ROW('Hygiene Data'!H69)))</f>
        <v/>
      </c>
      <c r="EC75" s="262" t="str">
        <f ca="true">+IF(OFFSET('Hygiene Data'!$H$13,0,10*ROW('Hygiene Data'!H69))="","",OFFSET('Hygiene Data'!$H$13,0,10*ROW('Hygiene Data'!H69)))</f>
        <v/>
      </c>
      <c r="ED75" s="262" t="str">
        <f ca="true">+IF(OFFSET('Hygiene Data'!$I$11,0,10*ROW('Hygiene Data'!I69))="","",OFFSET('Hygiene Data'!$I$11,0,10*ROW('Hygiene Data'!I69)))</f>
        <v/>
      </c>
      <c r="EE75" s="262" t="str">
        <f ca="true">+IF(OFFSET('Hygiene Data'!$I$12,0,10*ROW('Hygiene Data'!I69))="","",OFFSET('Hygiene Data'!$I$12,0,10*ROW('Hygiene Data'!I69)))</f>
        <v/>
      </c>
      <c r="EF75" s="262"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18"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2"/>
      <c r="BS76" s="262" t="str">
        <f ca="true">+IF(OFFSET('Water Data'!$D$27,0,10*ROW('Water Data'!D70))="","",OFFSET('Water Data'!$D$27,0,10*ROW('Water Data'!D70)))</f>
        <v/>
      </c>
      <c r="BT76" s="262" t="str">
        <f ca="true">+IF(OFFSET('Water Data'!$D$28,0,10*ROW('Water Data'!D70))="","",OFFSET('Water Data'!$D$28,0,10*ROW('Water Data'!D70)))</f>
        <v/>
      </c>
      <c r="BU76" s="262" t="str">
        <f ca="true">+IF(OFFSET('Water Data'!$D$29,0,10*ROW('Water Data'!D70))="","",OFFSET('Water Data'!$D$29,0,10*ROW('Water Data'!D70)))</f>
        <v/>
      </c>
      <c r="BV76" s="262" t="str">
        <f ca="true">+IF(OFFSET('Water Data'!$E$27,0,10*ROW('Water Data'!E70))="","",OFFSET('Water Data'!$E$27,0,10*ROW('Water Data'!E70)))</f>
        <v/>
      </c>
      <c r="BW76" s="262" t="str">
        <f ca="true">+IF(OFFSET('Water Data'!$E$28,0,10*ROW('Water Data'!E70))="","",OFFSET('Water Data'!$E$28,0,10*ROW('Water Data'!E70)))</f>
        <v/>
      </c>
      <c r="BX76" s="262" t="str">
        <f ca="true">+IF(OFFSET('Water Data'!$E$29,0,10*ROW('Water Data'!E70))="","",OFFSET('Water Data'!$E$29,0,10*ROW('Water Data'!E70)))</f>
        <v/>
      </c>
      <c r="BY76" s="262" t="str">
        <f ca="true">+IF(OFFSET('Water Data'!$F$27,0,10*ROW('Water Data'!F70))="","",OFFSET('Water Data'!$F$27,0,10*ROW('Water Data'!F70)))</f>
        <v/>
      </c>
      <c r="BZ76" s="262" t="str">
        <f ca="true">+IF(OFFSET('Water Data'!$F$28,0,10*ROW('Water Data'!F70))="","",OFFSET('Water Data'!$F$28,0,10*ROW('Water Data'!F70)))</f>
        <v/>
      </c>
      <c r="CA76" s="262" t="str">
        <f ca="true">+IF(OFFSET('Water Data'!$F$29,0,10*ROW('Water Data'!F70))="","",OFFSET('Water Data'!$F$29,0,10*ROW('Water Data'!F70)))</f>
        <v/>
      </c>
      <c r="CB76" s="262" t="str">
        <f ca="true">+IF(OFFSET('Water Data'!$G$27,0,10*ROW('Water Data'!G70))="","",OFFSET('Water Data'!$G$27,0,10*ROW('Water Data'!G70)))</f>
        <v/>
      </c>
      <c r="CC76" s="262" t="str">
        <f ca="true">+IF(OFFSET('Water Data'!$G$28,0,10*ROW('Water Data'!G70))="","",OFFSET('Water Data'!$G$28,0,10*ROW('Water Data'!G70)))</f>
        <v/>
      </c>
      <c r="CD76" s="262" t="str">
        <f ca="true">+IF(OFFSET('Water Data'!$G$29,0,10*ROW('Water Data'!G70))="","",OFFSET('Water Data'!$G$29,0,10*ROW('Water Data'!G70)))</f>
        <v/>
      </c>
      <c r="CE76" s="262" t="str">
        <f ca="true">+IF(OFFSET('Water Data'!$H$27,0,10*ROW('Water Data'!H70))="","",OFFSET('Water Data'!$H$27,0,10*ROW('Water Data'!H70)))</f>
        <v/>
      </c>
      <c r="CF76" s="262" t="str">
        <f ca="true">+IF(OFFSET('Water Data'!$H$28,0,10*ROW('Water Data'!H70))="","",OFFSET('Water Data'!$H$28,0,10*ROW('Water Data'!H70)))</f>
        <v/>
      </c>
      <c r="CG76" s="262" t="str">
        <f ca="true">+IF(OFFSET('Water Data'!$H$29,0,10*ROW('Water Data'!H70))="","",OFFSET('Water Data'!$H$29,0,10*ROW('Water Data'!H70)))</f>
        <v/>
      </c>
      <c r="CH76" s="262" t="str">
        <f ca="true">+IF(OFFSET('Water Data'!$I$27,0,10*ROW('Water Data'!I70))="","",OFFSET('Water Data'!$I$27,0,10*ROW('Water Data'!I70)))</f>
        <v/>
      </c>
      <c r="CI76" s="262" t="str">
        <f ca="true">+IF(OFFSET('Water Data'!$I$28,0,10*ROW('Water Data'!I70))="","",OFFSET('Water Data'!$I$28,0,10*ROW('Water Data'!I70)))</f>
        <v/>
      </c>
      <c r="CJ76" s="262" t="str">
        <f ca="true">+IF(OFFSET('Water Data'!$I$29,0,10*ROW('Water Data'!I70))="","",OFFSET('Water Data'!$I$29,0,10*ROW('Water Data'!I70)))</f>
        <v/>
      </c>
      <c r="CK76" s="262" t="str">
        <f ca="true">+IF(OFFSET('Sanitation Data'!$D$28,0,10*ROW('Sanitation Data'!D70))="","",OFFSET('Sanitation Data'!$D$28,0,10*ROW('Sanitation Data'!D70)))</f>
        <v/>
      </c>
      <c r="CL76" s="262" t="str">
        <f ca="true">+IF(OFFSET('Sanitation Data'!$D$29,0,10*ROW('Sanitation Data'!D70))="","",OFFSET('Sanitation Data'!$D$29,0,10*ROW('Sanitation Data'!D70)))</f>
        <v/>
      </c>
      <c r="CM76" s="262" t="str">
        <f ca="true">+IF(OFFSET('Sanitation Data'!$D$30,0,10*ROW('Sanitation Data'!D70))="","",OFFSET('Sanitation Data'!$D$30,0,10*ROW('Sanitation Data'!D70)))</f>
        <v/>
      </c>
      <c r="CN76" s="262" t="str">
        <f ca="true">+IF(OFFSET('Sanitation Data'!$D$31,0,10*ROW('Sanitation Data'!D70))="","",OFFSET('Sanitation Data'!$D$31,0,10*ROW('Sanitation Data'!D70)))</f>
        <v/>
      </c>
      <c r="CO76" s="262" t="str">
        <f ca="true">+IF(OFFSET('Sanitation Data'!$D$32,0,10*ROW('Sanitation Data'!D70))="","",OFFSET('Sanitation Data'!$D$32,0,10*ROW('Sanitation Data'!D70)))</f>
        <v/>
      </c>
      <c r="CP76" s="262" t="str">
        <f ca="true">+IF(OFFSET('Sanitation Data'!$E$28,0,10*ROW('Sanitation Data'!E70))="","",OFFSET('Sanitation Data'!$E$28,0,10*ROW('Sanitation Data'!E70)))</f>
        <v/>
      </c>
      <c r="CQ76" s="262" t="str">
        <f ca="true">+IF(OFFSET('Sanitation Data'!$E$29,0,10*ROW('Sanitation Data'!E70))="","",OFFSET('Sanitation Data'!$E$29,0,10*ROW('Sanitation Data'!E70)))</f>
        <v/>
      </c>
      <c r="CR76" s="262" t="str">
        <f ca="true">+IF(OFFSET('Sanitation Data'!$E$30,0,10*ROW('Sanitation Data'!E70))="","",OFFSET('Sanitation Data'!$E$30,0,10*ROW('Sanitation Data'!E70)))</f>
        <v/>
      </c>
      <c r="CS76" s="262" t="str">
        <f ca="true">+IF(OFFSET('Sanitation Data'!$E$31,0,10*ROW('Sanitation Data'!E70))="","",OFFSET('Sanitation Data'!$E$31,0,10*ROW('Sanitation Data'!E70)))</f>
        <v/>
      </c>
      <c r="CT76" s="262" t="str">
        <f ca="true">+IF(OFFSET('Sanitation Data'!$E$32,0,10*ROW('Sanitation Data'!E70))="","",OFFSET('Sanitation Data'!$E$32,0,10*ROW('Sanitation Data'!E70)))</f>
        <v/>
      </c>
      <c r="CU76" s="262" t="str">
        <f ca="true">+IF(OFFSET('Sanitation Data'!$F$28,0,10*ROW('Sanitation Data'!F70))="","",OFFSET('Sanitation Data'!$F$28,0,10*ROW('Sanitation Data'!F70)))</f>
        <v/>
      </c>
      <c r="CV76" s="262" t="str">
        <f ca="true">+IF(OFFSET('Sanitation Data'!$F$29,0,10*ROW('Sanitation Data'!F70))="","",OFFSET('Sanitation Data'!$F$29,0,10*ROW('Sanitation Data'!F70)))</f>
        <v/>
      </c>
      <c r="CW76" s="262" t="str">
        <f ca="true">+IF(OFFSET('Sanitation Data'!$F$30,0,10*ROW('Sanitation Data'!F70))="","",OFFSET('Sanitation Data'!$F$30,0,10*ROW('Sanitation Data'!F70)))</f>
        <v/>
      </c>
      <c r="CX76" s="262" t="str">
        <f ca="true">+IF(OFFSET('Sanitation Data'!$F$31,0,10*ROW('Sanitation Data'!F70))="","",OFFSET('Sanitation Data'!$F$31,0,10*ROW('Sanitation Data'!F70)))</f>
        <v/>
      </c>
      <c r="CY76" s="262" t="str">
        <f ca="true">+IF(OFFSET('Sanitation Data'!$F$32,0,10*ROW('Sanitation Data'!F70))="","",OFFSET('Sanitation Data'!$F$32,0,10*ROW('Sanitation Data'!F70)))</f>
        <v/>
      </c>
      <c r="CZ76" s="262" t="str">
        <f ca="true">+IF(OFFSET('Sanitation Data'!$G$28,0,10*ROW('Sanitation Data'!G70))="","",OFFSET('Sanitation Data'!$G$28,0,10*ROW('Sanitation Data'!G70)))</f>
        <v/>
      </c>
      <c r="DA76" s="262" t="str">
        <f ca="true">+IF(OFFSET('Sanitation Data'!$G$29,0,10*ROW('Sanitation Data'!G70))="","",OFFSET('Sanitation Data'!$G$29,0,10*ROW('Sanitation Data'!G70)))</f>
        <v/>
      </c>
      <c r="DB76" s="262" t="str">
        <f ca="true">+IF(OFFSET('Sanitation Data'!$G$30,0,10*ROW('Sanitation Data'!G70))="","",OFFSET('Sanitation Data'!$G$30,0,10*ROW('Sanitation Data'!G70)))</f>
        <v/>
      </c>
      <c r="DC76" s="262" t="str">
        <f ca="true">+IF(OFFSET('Sanitation Data'!$G$31,0,10*ROW('Sanitation Data'!G70))="","",OFFSET('Sanitation Data'!$G$31,0,10*ROW('Sanitation Data'!G70)))</f>
        <v/>
      </c>
      <c r="DD76" s="262" t="str">
        <f ca="true">+IF(OFFSET('Sanitation Data'!$G$32,0,10*ROW('Sanitation Data'!G70))="","",OFFSET('Sanitation Data'!$G$32,0,10*ROW('Sanitation Data'!G70)))</f>
        <v/>
      </c>
      <c r="DE76" s="262" t="str">
        <f ca="true">+IF(OFFSET('Sanitation Data'!$H$28,0,10*ROW('Sanitation Data'!H70))="","",OFFSET('Sanitation Data'!$H$28,0,10*ROW('Sanitation Data'!H70)))</f>
        <v/>
      </c>
      <c r="DF76" s="262" t="str">
        <f ca="true">+IF(OFFSET('Sanitation Data'!$H$29,0,10*ROW('Sanitation Data'!H70))="","",OFFSET('Sanitation Data'!$H$29,0,10*ROW('Sanitation Data'!H70)))</f>
        <v/>
      </c>
      <c r="DG76" s="262" t="str">
        <f ca="true">+IF(OFFSET('Sanitation Data'!$H$30,0,10*ROW('Sanitation Data'!H70))="","",OFFSET('Sanitation Data'!$H$30,0,10*ROW('Sanitation Data'!H70)))</f>
        <v/>
      </c>
      <c r="DH76" s="262" t="str">
        <f ca="true">+IF(OFFSET('Sanitation Data'!$H$31,0,10*ROW('Sanitation Data'!H70))="","",OFFSET('Sanitation Data'!$H$31,0,10*ROW('Sanitation Data'!H70)))</f>
        <v/>
      </c>
      <c r="DI76" s="262" t="str">
        <f ca="true">+IF(OFFSET('Sanitation Data'!$H$32,0,10*ROW('Sanitation Data'!H70))="","",OFFSET('Sanitation Data'!$H$32,0,10*ROW('Sanitation Data'!H70)))</f>
        <v/>
      </c>
      <c r="DJ76" s="262" t="str">
        <f ca="true">+IF(OFFSET('Sanitation Data'!$I$28,0,10*ROW('Sanitation Data'!I70))="","",OFFSET('Sanitation Data'!$I$28,0,10*ROW('Sanitation Data'!I70)))</f>
        <v/>
      </c>
      <c r="DK76" s="262" t="str">
        <f ca="true">+IF(OFFSET('Sanitation Data'!$I$29,0,10*ROW('Sanitation Data'!I70))="","",OFFSET('Sanitation Data'!$I$29,0,10*ROW('Sanitation Data'!I70)))</f>
        <v/>
      </c>
      <c r="DL76" s="262" t="str">
        <f ca="true">+IF(OFFSET('Sanitation Data'!$I$30,0,10*ROW('Sanitation Data'!I70))="","",OFFSET('Sanitation Data'!$I$30,0,10*ROW('Sanitation Data'!I70)))</f>
        <v/>
      </c>
      <c r="DM76" s="262" t="str">
        <f ca="true">+IF(OFFSET('Sanitation Data'!$I$31,0,10*ROW('Sanitation Data'!I70))="","",OFFSET('Sanitation Data'!$I$31,0,10*ROW('Sanitation Data'!I70)))</f>
        <v/>
      </c>
      <c r="DN76" s="262" t="str">
        <f ca="true">+IF(OFFSET('Sanitation Data'!$I$32,0,10*ROW('Sanitation Data'!I70))="","",OFFSET('Sanitation Data'!$I$32,0,10*ROW('Sanitation Data'!I70)))</f>
        <v/>
      </c>
      <c r="DO76" s="262" t="str">
        <f ca="true">+IF(OFFSET('Hygiene Data'!$D$11,0,10*ROW('Hygiene Data'!D70))="","",OFFSET('Hygiene Data'!$D$11,0,10*ROW('Hygiene Data'!D70)))</f>
        <v/>
      </c>
      <c r="DP76" s="262" t="str">
        <f ca="true">+IF(OFFSET('Hygiene Data'!$D$12,0,10*ROW('Hygiene Data'!D70))="","",OFFSET('Hygiene Data'!$D$12,0,10*ROW('Hygiene Data'!D70)))</f>
        <v/>
      </c>
      <c r="DQ76" s="262" t="str">
        <f ca="true">+IF(OFFSET('Hygiene Data'!$D$13,0,10*ROW('Hygiene Data'!D70))="","",OFFSET('Hygiene Data'!$D$13,0,10*ROW('Hygiene Data'!D70)))</f>
        <v/>
      </c>
      <c r="DR76" s="262" t="str">
        <f ca="true">+IF(OFFSET('Hygiene Data'!$E$11,0,10*ROW('Hygiene Data'!E70))="","",OFFSET('Hygiene Data'!$E$11,0,10*ROW('Hygiene Data'!E70)))</f>
        <v/>
      </c>
      <c r="DS76" s="262" t="str">
        <f ca="true">+IF(OFFSET('Hygiene Data'!$E$12,0,10*ROW('Hygiene Data'!E70))="","",OFFSET('Hygiene Data'!$E$12,0,10*ROW('Hygiene Data'!E70)))</f>
        <v/>
      </c>
      <c r="DT76" s="262" t="str">
        <f ca="true">+IF(OFFSET('Hygiene Data'!$E$13,0,10*ROW('Hygiene Data'!E70))="","",OFFSET('Hygiene Data'!$E$13,0,10*ROW('Hygiene Data'!E70)))</f>
        <v/>
      </c>
      <c r="DU76" s="262" t="str">
        <f ca="true">+IF(OFFSET('Hygiene Data'!$F$11,0,10*ROW('Hygiene Data'!F70))="","",OFFSET('Hygiene Data'!$F$11,0,10*ROW('Hygiene Data'!F70)))</f>
        <v/>
      </c>
      <c r="DV76" s="262" t="str">
        <f ca="true">+IF(OFFSET('Hygiene Data'!$F$12,0,10*ROW('Hygiene Data'!F70))="","",OFFSET('Hygiene Data'!$F$12,0,10*ROW('Hygiene Data'!F70)))</f>
        <v/>
      </c>
      <c r="DW76" s="262" t="str">
        <f ca="true">+IF(OFFSET('Hygiene Data'!$F$13,0,10*ROW('Hygiene Data'!F70))="","",OFFSET('Hygiene Data'!$F$13,0,10*ROW('Hygiene Data'!F70)))</f>
        <v/>
      </c>
      <c r="DX76" s="262" t="str">
        <f ca="true">+IF(OFFSET('Hygiene Data'!$G$11,0,10*ROW('Hygiene Data'!G70))="","",OFFSET('Hygiene Data'!$G$11,0,10*ROW('Hygiene Data'!G70)))</f>
        <v/>
      </c>
      <c r="DY76" s="262" t="str">
        <f ca="true">+IF(OFFSET('Hygiene Data'!$G$12,0,10*ROW('Hygiene Data'!G70))="","",OFFSET('Hygiene Data'!$G$12,0,10*ROW('Hygiene Data'!G70)))</f>
        <v/>
      </c>
      <c r="DZ76" s="262" t="str">
        <f ca="true">+IF(OFFSET('Hygiene Data'!$G$13,0,10*ROW('Hygiene Data'!G70))="","",OFFSET('Hygiene Data'!$G$13,0,10*ROW('Hygiene Data'!G70)))</f>
        <v/>
      </c>
      <c r="EA76" s="262" t="str">
        <f ca="true">+IF(OFFSET('Hygiene Data'!$H$11,0,10*ROW('Hygiene Data'!H70))="","",OFFSET('Hygiene Data'!$H$11,0,10*ROW('Hygiene Data'!H70)))</f>
        <v/>
      </c>
      <c r="EB76" s="262" t="str">
        <f ca="true">+IF(OFFSET('Hygiene Data'!$H$12,0,10*ROW('Hygiene Data'!H70))="","",OFFSET('Hygiene Data'!$H$12,0,10*ROW('Hygiene Data'!H70)))</f>
        <v/>
      </c>
      <c r="EC76" s="262" t="str">
        <f ca="true">+IF(OFFSET('Hygiene Data'!$H$13,0,10*ROW('Hygiene Data'!H70))="","",OFFSET('Hygiene Data'!$H$13,0,10*ROW('Hygiene Data'!H70)))</f>
        <v/>
      </c>
      <c r="ED76" s="262" t="str">
        <f ca="true">+IF(OFFSET('Hygiene Data'!$I$11,0,10*ROW('Hygiene Data'!I70))="","",OFFSET('Hygiene Data'!$I$11,0,10*ROW('Hygiene Data'!I70)))</f>
        <v/>
      </c>
      <c r="EE76" s="262" t="str">
        <f ca="true">+IF(OFFSET('Hygiene Data'!$I$12,0,10*ROW('Hygiene Data'!I70))="","",OFFSET('Hygiene Data'!$I$12,0,10*ROW('Hygiene Data'!I70)))</f>
        <v/>
      </c>
      <c r="EF76" s="262"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18"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2"/>
      <c r="BS77" s="262" t="str">
        <f ca="true">+IF(OFFSET('Water Data'!$D$27,0,10*ROW('Water Data'!D71))="","",OFFSET('Water Data'!$D$27,0,10*ROW('Water Data'!D71)))</f>
        <v/>
      </c>
      <c r="BT77" s="262" t="str">
        <f ca="true">+IF(OFFSET('Water Data'!$D$28,0,10*ROW('Water Data'!D71))="","",OFFSET('Water Data'!$D$28,0,10*ROW('Water Data'!D71)))</f>
        <v/>
      </c>
      <c r="BU77" s="262" t="str">
        <f ca="true">+IF(OFFSET('Water Data'!$D$29,0,10*ROW('Water Data'!D71))="","",OFFSET('Water Data'!$D$29,0,10*ROW('Water Data'!D71)))</f>
        <v/>
      </c>
      <c r="BV77" s="262" t="str">
        <f ca="true">+IF(OFFSET('Water Data'!$E$27,0,10*ROW('Water Data'!E71))="","",OFFSET('Water Data'!$E$27,0,10*ROW('Water Data'!E71)))</f>
        <v/>
      </c>
      <c r="BW77" s="262" t="str">
        <f ca="true">+IF(OFFSET('Water Data'!$E$28,0,10*ROW('Water Data'!E71))="","",OFFSET('Water Data'!$E$28,0,10*ROW('Water Data'!E71)))</f>
        <v/>
      </c>
      <c r="BX77" s="262" t="str">
        <f ca="true">+IF(OFFSET('Water Data'!$E$29,0,10*ROW('Water Data'!E71))="","",OFFSET('Water Data'!$E$29,0,10*ROW('Water Data'!E71)))</f>
        <v/>
      </c>
      <c r="BY77" s="262" t="str">
        <f ca="true">+IF(OFFSET('Water Data'!$F$27,0,10*ROW('Water Data'!F71))="","",OFFSET('Water Data'!$F$27,0,10*ROW('Water Data'!F71)))</f>
        <v/>
      </c>
      <c r="BZ77" s="262" t="str">
        <f ca="true">+IF(OFFSET('Water Data'!$F$28,0,10*ROW('Water Data'!F71))="","",OFFSET('Water Data'!$F$28,0,10*ROW('Water Data'!F71)))</f>
        <v/>
      </c>
      <c r="CA77" s="262" t="str">
        <f ca="true">+IF(OFFSET('Water Data'!$F$29,0,10*ROW('Water Data'!F71))="","",OFFSET('Water Data'!$F$29,0,10*ROW('Water Data'!F71)))</f>
        <v/>
      </c>
      <c r="CB77" s="262" t="str">
        <f ca="true">+IF(OFFSET('Water Data'!$G$27,0,10*ROW('Water Data'!G71))="","",OFFSET('Water Data'!$G$27,0,10*ROW('Water Data'!G71)))</f>
        <v/>
      </c>
      <c r="CC77" s="262" t="str">
        <f ca="true">+IF(OFFSET('Water Data'!$G$28,0,10*ROW('Water Data'!G71))="","",OFFSET('Water Data'!$G$28,0,10*ROW('Water Data'!G71)))</f>
        <v/>
      </c>
      <c r="CD77" s="262" t="str">
        <f ca="true">+IF(OFFSET('Water Data'!$G$29,0,10*ROW('Water Data'!G71))="","",OFFSET('Water Data'!$G$29,0,10*ROW('Water Data'!G71)))</f>
        <v/>
      </c>
      <c r="CE77" s="262" t="str">
        <f ca="true">+IF(OFFSET('Water Data'!$H$27,0,10*ROW('Water Data'!H71))="","",OFFSET('Water Data'!$H$27,0,10*ROW('Water Data'!H71)))</f>
        <v/>
      </c>
      <c r="CF77" s="262" t="str">
        <f ca="true">+IF(OFFSET('Water Data'!$H$28,0,10*ROW('Water Data'!H71))="","",OFFSET('Water Data'!$H$28,0,10*ROW('Water Data'!H71)))</f>
        <v/>
      </c>
      <c r="CG77" s="262" t="str">
        <f ca="true">+IF(OFFSET('Water Data'!$H$29,0,10*ROW('Water Data'!H71))="","",OFFSET('Water Data'!$H$29,0,10*ROW('Water Data'!H71)))</f>
        <v/>
      </c>
      <c r="CH77" s="262" t="str">
        <f ca="true">+IF(OFFSET('Water Data'!$I$27,0,10*ROW('Water Data'!I71))="","",OFFSET('Water Data'!$I$27,0,10*ROW('Water Data'!I71)))</f>
        <v/>
      </c>
      <c r="CI77" s="262" t="str">
        <f ca="true">+IF(OFFSET('Water Data'!$I$28,0,10*ROW('Water Data'!I71))="","",OFFSET('Water Data'!$I$28,0,10*ROW('Water Data'!I71)))</f>
        <v/>
      </c>
      <c r="CJ77" s="262" t="str">
        <f ca="true">+IF(OFFSET('Water Data'!$I$29,0,10*ROW('Water Data'!I71))="","",OFFSET('Water Data'!$I$29,0,10*ROW('Water Data'!I71)))</f>
        <v/>
      </c>
      <c r="CK77" s="262" t="str">
        <f ca="true">+IF(OFFSET('Sanitation Data'!$D$28,0,10*ROW('Sanitation Data'!D71))="","",OFFSET('Sanitation Data'!$D$28,0,10*ROW('Sanitation Data'!D71)))</f>
        <v/>
      </c>
      <c r="CL77" s="262" t="str">
        <f ca="true">+IF(OFFSET('Sanitation Data'!$D$29,0,10*ROW('Sanitation Data'!D71))="","",OFFSET('Sanitation Data'!$D$29,0,10*ROW('Sanitation Data'!D71)))</f>
        <v/>
      </c>
      <c r="CM77" s="262" t="str">
        <f ca="true">+IF(OFFSET('Sanitation Data'!$D$30,0,10*ROW('Sanitation Data'!D71))="","",OFFSET('Sanitation Data'!$D$30,0,10*ROW('Sanitation Data'!D71)))</f>
        <v/>
      </c>
      <c r="CN77" s="262" t="str">
        <f ca="true">+IF(OFFSET('Sanitation Data'!$D$31,0,10*ROW('Sanitation Data'!D71))="","",OFFSET('Sanitation Data'!$D$31,0,10*ROW('Sanitation Data'!D71)))</f>
        <v/>
      </c>
      <c r="CO77" s="262" t="str">
        <f ca="true">+IF(OFFSET('Sanitation Data'!$D$32,0,10*ROW('Sanitation Data'!D71))="","",OFFSET('Sanitation Data'!$D$32,0,10*ROW('Sanitation Data'!D71)))</f>
        <v/>
      </c>
      <c r="CP77" s="262" t="str">
        <f ca="true">+IF(OFFSET('Sanitation Data'!$E$28,0,10*ROW('Sanitation Data'!E71))="","",OFFSET('Sanitation Data'!$E$28,0,10*ROW('Sanitation Data'!E71)))</f>
        <v/>
      </c>
      <c r="CQ77" s="262" t="str">
        <f ca="true">+IF(OFFSET('Sanitation Data'!$E$29,0,10*ROW('Sanitation Data'!E71))="","",OFFSET('Sanitation Data'!$E$29,0,10*ROW('Sanitation Data'!E71)))</f>
        <v/>
      </c>
      <c r="CR77" s="262" t="str">
        <f ca="true">+IF(OFFSET('Sanitation Data'!$E$30,0,10*ROW('Sanitation Data'!E71))="","",OFFSET('Sanitation Data'!$E$30,0,10*ROW('Sanitation Data'!E71)))</f>
        <v/>
      </c>
      <c r="CS77" s="262" t="str">
        <f ca="true">+IF(OFFSET('Sanitation Data'!$E$31,0,10*ROW('Sanitation Data'!E71))="","",OFFSET('Sanitation Data'!$E$31,0,10*ROW('Sanitation Data'!E71)))</f>
        <v/>
      </c>
      <c r="CT77" s="262" t="str">
        <f ca="true">+IF(OFFSET('Sanitation Data'!$E$32,0,10*ROW('Sanitation Data'!E71))="","",OFFSET('Sanitation Data'!$E$32,0,10*ROW('Sanitation Data'!E71)))</f>
        <v/>
      </c>
      <c r="CU77" s="262" t="str">
        <f ca="true">+IF(OFFSET('Sanitation Data'!$F$28,0,10*ROW('Sanitation Data'!F71))="","",OFFSET('Sanitation Data'!$F$28,0,10*ROW('Sanitation Data'!F71)))</f>
        <v/>
      </c>
      <c r="CV77" s="262" t="str">
        <f ca="true">+IF(OFFSET('Sanitation Data'!$F$29,0,10*ROW('Sanitation Data'!F71))="","",OFFSET('Sanitation Data'!$F$29,0,10*ROW('Sanitation Data'!F71)))</f>
        <v/>
      </c>
      <c r="CW77" s="262" t="str">
        <f ca="true">+IF(OFFSET('Sanitation Data'!$F$30,0,10*ROW('Sanitation Data'!F71))="","",OFFSET('Sanitation Data'!$F$30,0,10*ROW('Sanitation Data'!F71)))</f>
        <v/>
      </c>
      <c r="CX77" s="262" t="str">
        <f ca="true">+IF(OFFSET('Sanitation Data'!$F$31,0,10*ROW('Sanitation Data'!F71))="","",OFFSET('Sanitation Data'!$F$31,0,10*ROW('Sanitation Data'!F71)))</f>
        <v/>
      </c>
      <c r="CY77" s="262" t="str">
        <f ca="true">+IF(OFFSET('Sanitation Data'!$F$32,0,10*ROW('Sanitation Data'!F71))="","",OFFSET('Sanitation Data'!$F$32,0,10*ROW('Sanitation Data'!F71)))</f>
        <v/>
      </c>
      <c r="CZ77" s="262" t="str">
        <f ca="true">+IF(OFFSET('Sanitation Data'!$G$28,0,10*ROW('Sanitation Data'!G71))="","",OFFSET('Sanitation Data'!$G$28,0,10*ROW('Sanitation Data'!G71)))</f>
        <v/>
      </c>
      <c r="DA77" s="262" t="str">
        <f ca="true">+IF(OFFSET('Sanitation Data'!$G$29,0,10*ROW('Sanitation Data'!G71))="","",OFFSET('Sanitation Data'!$G$29,0,10*ROW('Sanitation Data'!G71)))</f>
        <v/>
      </c>
      <c r="DB77" s="262" t="str">
        <f ca="true">+IF(OFFSET('Sanitation Data'!$G$30,0,10*ROW('Sanitation Data'!G71))="","",OFFSET('Sanitation Data'!$G$30,0,10*ROW('Sanitation Data'!G71)))</f>
        <v/>
      </c>
      <c r="DC77" s="262" t="str">
        <f ca="true">+IF(OFFSET('Sanitation Data'!$G$31,0,10*ROW('Sanitation Data'!G71))="","",OFFSET('Sanitation Data'!$G$31,0,10*ROW('Sanitation Data'!G71)))</f>
        <v/>
      </c>
      <c r="DD77" s="262" t="str">
        <f ca="true">+IF(OFFSET('Sanitation Data'!$G$32,0,10*ROW('Sanitation Data'!G71))="","",OFFSET('Sanitation Data'!$G$32,0,10*ROW('Sanitation Data'!G71)))</f>
        <v/>
      </c>
      <c r="DE77" s="262" t="str">
        <f ca="true">+IF(OFFSET('Sanitation Data'!$H$28,0,10*ROW('Sanitation Data'!H71))="","",OFFSET('Sanitation Data'!$H$28,0,10*ROW('Sanitation Data'!H71)))</f>
        <v/>
      </c>
      <c r="DF77" s="262" t="str">
        <f ca="true">+IF(OFFSET('Sanitation Data'!$H$29,0,10*ROW('Sanitation Data'!H71))="","",OFFSET('Sanitation Data'!$H$29,0,10*ROW('Sanitation Data'!H71)))</f>
        <v/>
      </c>
      <c r="DG77" s="262" t="str">
        <f ca="true">+IF(OFFSET('Sanitation Data'!$H$30,0,10*ROW('Sanitation Data'!H71))="","",OFFSET('Sanitation Data'!$H$30,0,10*ROW('Sanitation Data'!H71)))</f>
        <v/>
      </c>
      <c r="DH77" s="262" t="str">
        <f ca="true">+IF(OFFSET('Sanitation Data'!$H$31,0,10*ROW('Sanitation Data'!H71))="","",OFFSET('Sanitation Data'!$H$31,0,10*ROW('Sanitation Data'!H71)))</f>
        <v/>
      </c>
      <c r="DI77" s="262" t="str">
        <f ca="true">+IF(OFFSET('Sanitation Data'!$H$32,0,10*ROW('Sanitation Data'!H71))="","",OFFSET('Sanitation Data'!$H$32,0,10*ROW('Sanitation Data'!H71)))</f>
        <v/>
      </c>
      <c r="DJ77" s="262" t="str">
        <f ca="true">+IF(OFFSET('Sanitation Data'!$I$28,0,10*ROW('Sanitation Data'!I71))="","",OFFSET('Sanitation Data'!$I$28,0,10*ROW('Sanitation Data'!I71)))</f>
        <v/>
      </c>
      <c r="DK77" s="262" t="str">
        <f ca="true">+IF(OFFSET('Sanitation Data'!$I$29,0,10*ROW('Sanitation Data'!I71))="","",OFFSET('Sanitation Data'!$I$29,0,10*ROW('Sanitation Data'!I71)))</f>
        <v/>
      </c>
      <c r="DL77" s="262" t="str">
        <f ca="true">+IF(OFFSET('Sanitation Data'!$I$30,0,10*ROW('Sanitation Data'!I71))="","",OFFSET('Sanitation Data'!$I$30,0,10*ROW('Sanitation Data'!I71)))</f>
        <v/>
      </c>
      <c r="DM77" s="262" t="str">
        <f ca="true">+IF(OFFSET('Sanitation Data'!$I$31,0,10*ROW('Sanitation Data'!I71))="","",OFFSET('Sanitation Data'!$I$31,0,10*ROW('Sanitation Data'!I71)))</f>
        <v/>
      </c>
      <c r="DN77" s="262" t="str">
        <f ca="true">+IF(OFFSET('Sanitation Data'!$I$32,0,10*ROW('Sanitation Data'!I71))="","",OFFSET('Sanitation Data'!$I$32,0,10*ROW('Sanitation Data'!I71)))</f>
        <v/>
      </c>
      <c r="DO77" s="262" t="str">
        <f ca="true">+IF(OFFSET('Hygiene Data'!$D$11,0,10*ROW('Hygiene Data'!D71))="","",OFFSET('Hygiene Data'!$D$11,0,10*ROW('Hygiene Data'!D71)))</f>
        <v/>
      </c>
      <c r="DP77" s="262" t="str">
        <f ca="true">+IF(OFFSET('Hygiene Data'!$D$12,0,10*ROW('Hygiene Data'!D71))="","",OFFSET('Hygiene Data'!$D$12,0,10*ROW('Hygiene Data'!D71)))</f>
        <v/>
      </c>
      <c r="DQ77" s="262" t="str">
        <f ca="true">+IF(OFFSET('Hygiene Data'!$D$13,0,10*ROW('Hygiene Data'!D71))="","",OFFSET('Hygiene Data'!$D$13,0,10*ROW('Hygiene Data'!D71)))</f>
        <v/>
      </c>
      <c r="DR77" s="262" t="str">
        <f ca="true">+IF(OFFSET('Hygiene Data'!$E$11,0,10*ROW('Hygiene Data'!E71))="","",OFFSET('Hygiene Data'!$E$11,0,10*ROW('Hygiene Data'!E71)))</f>
        <v/>
      </c>
      <c r="DS77" s="262" t="str">
        <f ca="true">+IF(OFFSET('Hygiene Data'!$E$12,0,10*ROW('Hygiene Data'!E71))="","",OFFSET('Hygiene Data'!$E$12,0,10*ROW('Hygiene Data'!E71)))</f>
        <v/>
      </c>
      <c r="DT77" s="262" t="str">
        <f ca="true">+IF(OFFSET('Hygiene Data'!$E$13,0,10*ROW('Hygiene Data'!E71))="","",OFFSET('Hygiene Data'!$E$13,0,10*ROW('Hygiene Data'!E71)))</f>
        <v/>
      </c>
      <c r="DU77" s="262" t="str">
        <f ca="true">+IF(OFFSET('Hygiene Data'!$F$11,0,10*ROW('Hygiene Data'!F71))="","",OFFSET('Hygiene Data'!$F$11,0,10*ROW('Hygiene Data'!F71)))</f>
        <v/>
      </c>
      <c r="DV77" s="262" t="str">
        <f ca="true">+IF(OFFSET('Hygiene Data'!$F$12,0,10*ROW('Hygiene Data'!F71))="","",OFFSET('Hygiene Data'!$F$12,0,10*ROW('Hygiene Data'!F71)))</f>
        <v/>
      </c>
      <c r="DW77" s="262" t="str">
        <f ca="true">+IF(OFFSET('Hygiene Data'!$F$13,0,10*ROW('Hygiene Data'!F71))="","",OFFSET('Hygiene Data'!$F$13,0,10*ROW('Hygiene Data'!F71)))</f>
        <v/>
      </c>
      <c r="DX77" s="262" t="str">
        <f ca="true">+IF(OFFSET('Hygiene Data'!$G$11,0,10*ROW('Hygiene Data'!G71))="","",OFFSET('Hygiene Data'!$G$11,0,10*ROW('Hygiene Data'!G71)))</f>
        <v/>
      </c>
      <c r="DY77" s="262" t="str">
        <f ca="true">+IF(OFFSET('Hygiene Data'!$G$12,0,10*ROW('Hygiene Data'!G71))="","",OFFSET('Hygiene Data'!$G$12,0,10*ROW('Hygiene Data'!G71)))</f>
        <v/>
      </c>
      <c r="DZ77" s="262" t="str">
        <f ca="true">+IF(OFFSET('Hygiene Data'!$G$13,0,10*ROW('Hygiene Data'!G71))="","",OFFSET('Hygiene Data'!$G$13,0,10*ROW('Hygiene Data'!G71)))</f>
        <v/>
      </c>
      <c r="EA77" s="262" t="str">
        <f ca="true">+IF(OFFSET('Hygiene Data'!$H$11,0,10*ROW('Hygiene Data'!H71))="","",OFFSET('Hygiene Data'!$H$11,0,10*ROW('Hygiene Data'!H71)))</f>
        <v/>
      </c>
      <c r="EB77" s="262" t="str">
        <f ca="true">+IF(OFFSET('Hygiene Data'!$H$12,0,10*ROW('Hygiene Data'!H71))="","",OFFSET('Hygiene Data'!$H$12,0,10*ROW('Hygiene Data'!H71)))</f>
        <v/>
      </c>
      <c r="EC77" s="262" t="str">
        <f ca="true">+IF(OFFSET('Hygiene Data'!$H$13,0,10*ROW('Hygiene Data'!H71))="","",OFFSET('Hygiene Data'!$H$13,0,10*ROW('Hygiene Data'!H71)))</f>
        <v/>
      </c>
      <c r="ED77" s="262" t="str">
        <f ca="true">+IF(OFFSET('Hygiene Data'!$I$11,0,10*ROW('Hygiene Data'!I71))="","",OFFSET('Hygiene Data'!$I$11,0,10*ROW('Hygiene Data'!I71)))</f>
        <v/>
      </c>
      <c r="EE77" s="262" t="str">
        <f ca="true">+IF(OFFSET('Hygiene Data'!$I$12,0,10*ROW('Hygiene Data'!I71))="","",OFFSET('Hygiene Data'!$I$12,0,10*ROW('Hygiene Data'!I71)))</f>
        <v/>
      </c>
      <c r="EF77" s="262"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18"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2"/>
      <c r="BS78" s="262" t="str">
        <f ca="true">+IF(OFFSET('Water Data'!$D$27,0,10*ROW('Water Data'!D72))="","",OFFSET('Water Data'!$D$27,0,10*ROW('Water Data'!D72)))</f>
        <v/>
      </c>
      <c r="BT78" s="262" t="str">
        <f ca="true">+IF(OFFSET('Water Data'!$D$28,0,10*ROW('Water Data'!D72))="","",OFFSET('Water Data'!$D$28,0,10*ROW('Water Data'!D72)))</f>
        <v/>
      </c>
      <c r="BU78" s="262" t="str">
        <f ca="true">+IF(OFFSET('Water Data'!$D$29,0,10*ROW('Water Data'!D72))="","",OFFSET('Water Data'!$D$29,0,10*ROW('Water Data'!D72)))</f>
        <v/>
      </c>
      <c r="BV78" s="262" t="str">
        <f ca="true">+IF(OFFSET('Water Data'!$E$27,0,10*ROW('Water Data'!E72))="","",OFFSET('Water Data'!$E$27,0,10*ROW('Water Data'!E72)))</f>
        <v/>
      </c>
      <c r="BW78" s="262" t="str">
        <f ca="true">+IF(OFFSET('Water Data'!$E$28,0,10*ROW('Water Data'!E72))="","",OFFSET('Water Data'!$E$28,0,10*ROW('Water Data'!E72)))</f>
        <v/>
      </c>
      <c r="BX78" s="262" t="str">
        <f ca="true">+IF(OFFSET('Water Data'!$E$29,0,10*ROW('Water Data'!E72))="","",OFFSET('Water Data'!$E$29,0,10*ROW('Water Data'!E72)))</f>
        <v/>
      </c>
      <c r="BY78" s="262" t="str">
        <f ca="true">+IF(OFFSET('Water Data'!$F$27,0,10*ROW('Water Data'!F72))="","",OFFSET('Water Data'!$F$27,0,10*ROW('Water Data'!F72)))</f>
        <v/>
      </c>
      <c r="BZ78" s="262" t="str">
        <f ca="true">+IF(OFFSET('Water Data'!$F$28,0,10*ROW('Water Data'!F72))="","",OFFSET('Water Data'!$F$28,0,10*ROW('Water Data'!F72)))</f>
        <v/>
      </c>
      <c r="CA78" s="262" t="str">
        <f ca="true">+IF(OFFSET('Water Data'!$F$29,0,10*ROW('Water Data'!F72))="","",OFFSET('Water Data'!$F$29,0,10*ROW('Water Data'!F72)))</f>
        <v/>
      </c>
      <c r="CB78" s="262" t="str">
        <f ca="true">+IF(OFFSET('Water Data'!$G$27,0,10*ROW('Water Data'!G72))="","",OFFSET('Water Data'!$G$27,0,10*ROW('Water Data'!G72)))</f>
        <v/>
      </c>
      <c r="CC78" s="262" t="str">
        <f ca="true">+IF(OFFSET('Water Data'!$G$28,0,10*ROW('Water Data'!G72))="","",OFFSET('Water Data'!$G$28,0,10*ROW('Water Data'!G72)))</f>
        <v/>
      </c>
      <c r="CD78" s="262" t="str">
        <f ca="true">+IF(OFFSET('Water Data'!$G$29,0,10*ROW('Water Data'!G72))="","",OFFSET('Water Data'!$G$29,0,10*ROW('Water Data'!G72)))</f>
        <v/>
      </c>
      <c r="CE78" s="262" t="str">
        <f ca="true">+IF(OFFSET('Water Data'!$H$27,0,10*ROW('Water Data'!H72))="","",OFFSET('Water Data'!$H$27,0,10*ROW('Water Data'!H72)))</f>
        <v/>
      </c>
      <c r="CF78" s="262" t="str">
        <f ca="true">+IF(OFFSET('Water Data'!$H$28,0,10*ROW('Water Data'!H72))="","",OFFSET('Water Data'!$H$28,0,10*ROW('Water Data'!H72)))</f>
        <v/>
      </c>
      <c r="CG78" s="262" t="str">
        <f ca="true">+IF(OFFSET('Water Data'!$H$29,0,10*ROW('Water Data'!H72))="","",OFFSET('Water Data'!$H$29,0,10*ROW('Water Data'!H72)))</f>
        <v/>
      </c>
      <c r="CH78" s="262" t="str">
        <f ca="true">+IF(OFFSET('Water Data'!$I$27,0,10*ROW('Water Data'!I72))="","",OFFSET('Water Data'!$I$27,0,10*ROW('Water Data'!I72)))</f>
        <v/>
      </c>
      <c r="CI78" s="262" t="str">
        <f ca="true">+IF(OFFSET('Water Data'!$I$28,0,10*ROW('Water Data'!I72))="","",OFFSET('Water Data'!$I$28,0,10*ROW('Water Data'!I72)))</f>
        <v/>
      </c>
      <c r="CJ78" s="262" t="str">
        <f ca="true">+IF(OFFSET('Water Data'!$I$29,0,10*ROW('Water Data'!I72))="","",OFFSET('Water Data'!$I$29,0,10*ROW('Water Data'!I72)))</f>
        <v/>
      </c>
      <c r="CK78" s="262" t="str">
        <f ca="true">+IF(OFFSET('Sanitation Data'!$D$28,0,10*ROW('Sanitation Data'!D72))="","",OFFSET('Sanitation Data'!$D$28,0,10*ROW('Sanitation Data'!D72)))</f>
        <v/>
      </c>
      <c r="CL78" s="262" t="str">
        <f ca="true">+IF(OFFSET('Sanitation Data'!$D$29,0,10*ROW('Sanitation Data'!D72))="","",OFFSET('Sanitation Data'!$D$29,0,10*ROW('Sanitation Data'!D72)))</f>
        <v/>
      </c>
      <c r="CM78" s="262" t="str">
        <f ca="true">+IF(OFFSET('Sanitation Data'!$D$30,0,10*ROW('Sanitation Data'!D72))="","",OFFSET('Sanitation Data'!$D$30,0,10*ROW('Sanitation Data'!D72)))</f>
        <v/>
      </c>
      <c r="CN78" s="262" t="str">
        <f ca="true">+IF(OFFSET('Sanitation Data'!$D$31,0,10*ROW('Sanitation Data'!D72))="","",OFFSET('Sanitation Data'!$D$31,0,10*ROW('Sanitation Data'!D72)))</f>
        <v/>
      </c>
      <c r="CO78" s="262" t="str">
        <f ca="true">+IF(OFFSET('Sanitation Data'!$D$32,0,10*ROW('Sanitation Data'!D72))="","",OFFSET('Sanitation Data'!$D$32,0,10*ROW('Sanitation Data'!D72)))</f>
        <v/>
      </c>
      <c r="CP78" s="262" t="str">
        <f ca="true">+IF(OFFSET('Sanitation Data'!$E$28,0,10*ROW('Sanitation Data'!E72))="","",OFFSET('Sanitation Data'!$E$28,0,10*ROW('Sanitation Data'!E72)))</f>
        <v/>
      </c>
      <c r="CQ78" s="262" t="str">
        <f ca="true">+IF(OFFSET('Sanitation Data'!$E$29,0,10*ROW('Sanitation Data'!E72))="","",OFFSET('Sanitation Data'!$E$29,0,10*ROW('Sanitation Data'!E72)))</f>
        <v/>
      </c>
      <c r="CR78" s="262" t="str">
        <f ca="true">+IF(OFFSET('Sanitation Data'!$E$30,0,10*ROW('Sanitation Data'!E72))="","",OFFSET('Sanitation Data'!$E$30,0,10*ROW('Sanitation Data'!E72)))</f>
        <v/>
      </c>
      <c r="CS78" s="262" t="str">
        <f ca="true">+IF(OFFSET('Sanitation Data'!$E$31,0,10*ROW('Sanitation Data'!E72))="","",OFFSET('Sanitation Data'!$E$31,0,10*ROW('Sanitation Data'!E72)))</f>
        <v/>
      </c>
      <c r="CT78" s="262" t="str">
        <f ca="true">+IF(OFFSET('Sanitation Data'!$E$32,0,10*ROW('Sanitation Data'!E72))="","",OFFSET('Sanitation Data'!$E$32,0,10*ROW('Sanitation Data'!E72)))</f>
        <v/>
      </c>
      <c r="CU78" s="262" t="str">
        <f ca="true">+IF(OFFSET('Sanitation Data'!$F$28,0,10*ROW('Sanitation Data'!F72))="","",OFFSET('Sanitation Data'!$F$28,0,10*ROW('Sanitation Data'!F72)))</f>
        <v/>
      </c>
      <c r="CV78" s="262" t="str">
        <f ca="true">+IF(OFFSET('Sanitation Data'!$F$29,0,10*ROW('Sanitation Data'!F72))="","",OFFSET('Sanitation Data'!$F$29,0,10*ROW('Sanitation Data'!F72)))</f>
        <v/>
      </c>
      <c r="CW78" s="262" t="str">
        <f ca="true">+IF(OFFSET('Sanitation Data'!$F$30,0,10*ROW('Sanitation Data'!F72))="","",OFFSET('Sanitation Data'!$F$30,0,10*ROW('Sanitation Data'!F72)))</f>
        <v/>
      </c>
      <c r="CX78" s="262" t="str">
        <f ca="true">+IF(OFFSET('Sanitation Data'!$F$31,0,10*ROW('Sanitation Data'!F72))="","",OFFSET('Sanitation Data'!$F$31,0,10*ROW('Sanitation Data'!F72)))</f>
        <v/>
      </c>
      <c r="CY78" s="262" t="str">
        <f ca="true">+IF(OFFSET('Sanitation Data'!$F$32,0,10*ROW('Sanitation Data'!F72))="","",OFFSET('Sanitation Data'!$F$32,0,10*ROW('Sanitation Data'!F72)))</f>
        <v/>
      </c>
      <c r="CZ78" s="262" t="str">
        <f ca="true">+IF(OFFSET('Sanitation Data'!$G$28,0,10*ROW('Sanitation Data'!G72))="","",OFFSET('Sanitation Data'!$G$28,0,10*ROW('Sanitation Data'!G72)))</f>
        <v/>
      </c>
      <c r="DA78" s="262" t="str">
        <f ca="true">+IF(OFFSET('Sanitation Data'!$G$29,0,10*ROW('Sanitation Data'!G72))="","",OFFSET('Sanitation Data'!$G$29,0,10*ROW('Sanitation Data'!G72)))</f>
        <v/>
      </c>
      <c r="DB78" s="262" t="str">
        <f ca="true">+IF(OFFSET('Sanitation Data'!$G$30,0,10*ROW('Sanitation Data'!G72))="","",OFFSET('Sanitation Data'!$G$30,0,10*ROW('Sanitation Data'!G72)))</f>
        <v/>
      </c>
      <c r="DC78" s="262" t="str">
        <f ca="true">+IF(OFFSET('Sanitation Data'!$G$31,0,10*ROW('Sanitation Data'!G72))="","",OFFSET('Sanitation Data'!$G$31,0,10*ROW('Sanitation Data'!G72)))</f>
        <v/>
      </c>
      <c r="DD78" s="262" t="str">
        <f ca="true">+IF(OFFSET('Sanitation Data'!$G$32,0,10*ROW('Sanitation Data'!G72))="","",OFFSET('Sanitation Data'!$G$32,0,10*ROW('Sanitation Data'!G72)))</f>
        <v/>
      </c>
      <c r="DE78" s="262" t="str">
        <f ca="true">+IF(OFFSET('Sanitation Data'!$H$28,0,10*ROW('Sanitation Data'!H72))="","",OFFSET('Sanitation Data'!$H$28,0,10*ROW('Sanitation Data'!H72)))</f>
        <v/>
      </c>
      <c r="DF78" s="262" t="str">
        <f ca="true">+IF(OFFSET('Sanitation Data'!$H$29,0,10*ROW('Sanitation Data'!H72))="","",OFFSET('Sanitation Data'!$H$29,0,10*ROW('Sanitation Data'!H72)))</f>
        <v/>
      </c>
      <c r="DG78" s="262" t="str">
        <f ca="true">+IF(OFFSET('Sanitation Data'!$H$30,0,10*ROW('Sanitation Data'!H72))="","",OFFSET('Sanitation Data'!$H$30,0,10*ROW('Sanitation Data'!H72)))</f>
        <v/>
      </c>
      <c r="DH78" s="262" t="str">
        <f ca="true">+IF(OFFSET('Sanitation Data'!$H$31,0,10*ROW('Sanitation Data'!H72))="","",OFFSET('Sanitation Data'!$H$31,0,10*ROW('Sanitation Data'!H72)))</f>
        <v/>
      </c>
      <c r="DI78" s="262" t="str">
        <f ca="true">+IF(OFFSET('Sanitation Data'!$H$32,0,10*ROW('Sanitation Data'!H72))="","",OFFSET('Sanitation Data'!$H$32,0,10*ROW('Sanitation Data'!H72)))</f>
        <v/>
      </c>
      <c r="DJ78" s="262" t="str">
        <f ca="true">+IF(OFFSET('Sanitation Data'!$I$28,0,10*ROW('Sanitation Data'!I72))="","",OFFSET('Sanitation Data'!$I$28,0,10*ROW('Sanitation Data'!I72)))</f>
        <v/>
      </c>
      <c r="DK78" s="262" t="str">
        <f ca="true">+IF(OFFSET('Sanitation Data'!$I$29,0,10*ROW('Sanitation Data'!I72))="","",OFFSET('Sanitation Data'!$I$29,0,10*ROW('Sanitation Data'!I72)))</f>
        <v/>
      </c>
      <c r="DL78" s="262" t="str">
        <f ca="true">+IF(OFFSET('Sanitation Data'!$I$30,0,10*ROW('Sanitation Data'!I72))="","",OFFSET('Sanitation Data'!$I$30,0,10*ROW('Sanitation Data'!I72)))</f>
        <v/>
      </c>
      <c r="DM78" s="262" t="str">
        <f ca="true">+IF(OFFSET('Sanitation Data'!$I$31,0,10*ROW('Sanitation Data'!I72))="","",OFFSET('Sanitation Data'!$I$31,0,10*ROW('Sanitation Data'!I72)))</f>
        <v/>
      </c>
      <c r="DN78" s="262" t="str">
        <f ca="true">+IF(OFFSET('Sanitation Data'!$I$32,0,10*ROW('Sanitation Data'!I72))="","",OFFSET('Sanitation Data'!$I$32,0,10*ROW('Sanitation Data'!I72)))</f>
        <v/>
      </c>
      <c r="DO78" s="262" t="str">
        <f ca="true">+IF(OFFSET('Hygiene Data'!$D$11,0,10*ROW('Hygiene Data'!D72))="","",OFFSET('Hygiene Data'!$D$11,0,10*ROW('Hygiene Data'!D72)))</f>
        <v/>
      </c>
      <c r="DP78" s="262" t="str">
        <f ca="true">+IF(OFFSET('Hygiene Data'!$D$12,0,10*ROW('Hygiene Data'!D72))="","",OFFSET('Hygiene Data'!$D$12,0,10*ROW('Hygiene Data'!D72)))</f>
        <v/>
      </c>
      <c r="DQ78" s="262" t="str">
        <f ca="true">+IF(OFFSET('Hygiene Data'!$D$13,0,10*ROW('Hygiene Data'!D72))="","",OFFSET('Hygiene Data'!$D$13,0,10*ROW('Hygiene Data'!D72)))</f>
        <v/>
      </c>
      <c r="DR78" s="262" t="str">
        <f ca="true">+IF(OFFSET('Hygiene Data'!$E$11,0,10*ROW('Hygiene Data'!E72))="","",OFFSET('Hygiene Data'!$E$11,0,10*ROW('Hygiene Data'!E72)))</f>
        <v/>
      </c>
      <c r="DS78" s="262" t="str">
        <f ca="true">+IF(OFFSET('Hygiene Data'!$E$12,0,10*ROW('Hygiene Data'!E72))="","",OFFSET('Hygiene Data'!$E$12,0,10*ROW('Hygiene Data'!E72)))</f>
        <v/>
      </c>
      <c r="DT78" s="262" t="str">
        <f ca="true">+IF(OFFSET('Hygiene Data'!$E$13,0,10*ROW('Hygiene Data'!E72))="","",OFFSET('Hygiene Data'!$E$13,0,10*ROW('Hygiene Data'!E72)))</f>
        <v/>
      </c>
      <c r="DU78" s="262" t="str">
        <f ca="true">+IF(OFFSET('Hygiene Data'!$F$11,0,10*ROW('Hygiene Data'!F72))="","",OFFSET('Hygiene Data'!$F$11,0,10*ROW('Hygiene Data'!F72)))</f>
        <v/>
      </c>
      <c r="DV78" s="262" t="str">
        <f ca="true">+IF(OFFSET('Hygiene Data'!$F$12,0,10*ROW('Hygiene Data'!F72))="","",OFFSET('Hygiene Data'!$F$12,0,10*ROW('Hygiene Data'!F72)))</f>
        <v/>
      </c>
      <c r="DW78" s="262" t="str">
        <f ca="true">+IF(OFFSET('Hygiene Data'!$F$13,0,10*ROW('Hygiene Data'!F72))="","",OFFSET('Hygiene Data'!$F$13,0,10*ROW('Hygiene Data'!F72)))</f>
        <v/>
      </c>
      <c r="DX78" s="262" t="str">
        <f ca="true">+IF(OFFSET('Hygiene Data'!$G$11,0,10*ROW('Hygiene Data'!G72))="","",OFFSET('Hygiene Data'!$G$11,0,10*ROW('Hygiene Data'!G72)))</f>
        <v/>
      </c>
      <c r="DY78" s="262" t="str">
        <f ca="true">+IF(OFFSET('Hygiene Data'!$G$12,0,10*ROW('Hygiene Data'!G72))="","",OFFSET('Hygiene Data'!$G$12,0,10*ROW('Hygiene Data'!G72)))</f>
        <v/>
      </c>
      <c r="DZ78" s="262" t="str">
        <f ca="true">+IF(OFFSET('Hygiene Data'!$G$13,0,10*ROW('Hygiene Data'!G72))="","",OFFSET('Hygiene Data'!$G$13,0,10*ROW('Hygiene Data'!G72)))</f>
        <v/>
      </c>
      <c r="EA78" s="262" t="str">
        <f ca="true">+IF(OFFSET('Hygiene Data'!$H$11,0,10*ROW('Hygiene Data'!H72))="","",OFFSET('Hygiene Data'!$H$11,0,10*ROW('Hygiene Data'!H72)))</f>
        <v/>
      </c>
      <c r="EB78" s="262" t="str">
        <f ca="true">+IF(OFFSET('Hygiene Data'!$H$12,0,10*ROW('Hygiene Data'!H72))="","",OFFSET('Hygiene Data'!$H$12,0,10*ROW('Hygiene Data'!H72)))</f>
        <v/>
      </c>
      <c r="EC78" s="262" t="str">
        <f ca="true">+IF(OFFSET('Hygiene Data'!$H$13,0,10*ROW('Hygiene Data'!H72))="","",OFFSET('Hygiene Data'!$H$13,0,10*ROW('Hygiene Data'!H72)))</f>
        <v/>
      </c>
      <c r="ED78" s="262" t="str">
        <f ca="true">+IF(OFFSET('Hygiene Data'!$I$11,0,10*ROW('Hygiene Data'!I72))="","",OFFSET('Hygiene Data'!$I$11,0,10*ROW('Hygiene Data'!I72)))</f>
        <v/>
      </c>
      <c r="EE78" s="262" t="str">
        <f ca="true">+IF(OFFSET('Hygiene Data'!$I$12,0,10*ROW('Hygiene Data'!I72))="","",OFFSET('Hygiene Data'!$I$12,0,10*ROW('Hygiene Data'!I72)))</f>
        <v/>
      </c>
      <c r="EF78" s="262"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18"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2"/>
      <c r="BS79" s="262" t="str">
        <f ca="true">+IF(OFFSET('Water Data'!$D$27,0,10*ROW('Water Data'!D73))="","",OFFSET('Water Data'!$D$27,0,10*ROW('Water Data'!D73)))</f>
        <v/>
      </c>
      <c r="BT79" s="262" t="str">
        <f ca="true">+IF(OFFSET('Water Data'!$D$28,0,10*ROW('Water Data'!D73))="","",OFFSET('Water Data'!$D$28,0,10*ROW('Water Data'!D73)))</f>
        <v/>
      </c>
      <c r="BU79" s="262" t="str">
        <f ca="true">+IF(OFFSET('Water Data'!$D$29,0,10*ROW('Water Data'!D73))="","",OFFSET('Water Data'!$D$29,0,10*ROW('Water Data'!D73)))</f>
        <v/>
      </c>
      <c r="BV79" s="262" t="str">
        <f ca="true">+IF(OFFSET('Water Data'!$E$27,0,10*ROW('Water Data'!E73))="","",OFFSET('Water Data'!$E$27,0,10*ROW('Water Data'!E73)))</f>
        <v/>
      </c>
      <c r="BW79" s="262" t="str">
        <f ca="true">+IF(OFFSET('Water Data'!$E$28,0,10*ROW('Water Data'!E73))="","",OFFSET('Water Data'!$E$28,0,10*ROW('Water Data'!E73)))</f>
        <v/>
      </c>
      <c r="BX79" s="262" t="str">
        <f ca="true">+IF(OFFSET('Water Data'!$E$29,0,10*ROW('Water Data'!E73))="","",OFFSET('Water Data'!$E$29,0,10*ROW('Water Data'!E73)))</f>
        <v/>
      </c>
      <c r="BY79" s="262" t="str">
        <f ca="true">+IF(OFFSET('Water Data'!$F$27,0,10*ROW('Water Data'!F73))="","",OFFSET('Water Data'!$F$27,0,10*ROW('Water Data'!F73)))</f>
        <v/>
      </c>
      <c r="BZ79" s="262" t="str">
        <f ca="true">+IF(OFFSET('Water Data'!$F$28,0,10*ROW('Water Data'!F73))="","",OFFSET('Water Data'!$F$28,0,10*ROW('Water Data'!F73)))</f>
        <v/>
      </c>
      <c r="CA79" s="262" t="str">
        <f ca="true">+IF(OFFSET('Water Data'!$F$29,0,10*ROW('Water Data'!F73))="","",OFFSET('Water Data'!$F$29,0,10*ROW('Water Data'!F73)))</f>
        <v/>
      </c>
      <c r="CB79" s="262" t="str">
        <f ca="true">+IF(OFFSET('Water Data'!$G$27,0,10*ROW('Water Data'!G73))="","",OFFSET('Water Data'!$G$27,0,10*ROW('Water Data'!G73)))</f>
        <v/>
      </c>
      <c r="CC79" s="262" t="str">
        <f ca="true">+IF(OFFSET('Water Data'!$G$28,0,10*ROW('Water Data'!G73))="","",OFFSET('Water Data'!$G$28,0,10*ROW('Water Data'!G73)))</f>
        <v/>
      </c>
      <c r="CD79" s="262" t="str">
        <f ca="true">+IF(OFFSET('Water Data'!$G$29,0,10*ROW('Water Data'!G73))="","",OFFSET('Water Data'!$G$29,0,10*ROW('Water Data'!G73)))</f>
        <v/>
      </c>
      <c r="CE79" s="262" t="str">
        <f ca="true">+IF(OFFSET('Water Data'!$H$27,0,10*ROW('Water Data'!H73))="","",OFFSET('Water Data'!$H$27,0,10*ROW('Water Data'!H73)))</f>
        <v/>
      </c>
      <c r="CF79" s="262" t="str">
        <f ca="true">+IF(OFFSET('Water Data'!$H$28,0,10*ROW('Water Data'!H73))="","",OFFSET('Water Data'!$H$28,0,10*ROW('Water Data'!H73)))</f>
        <v/>
      </c>
      <c r="CG79" s="262" t="str">
        <f ca="true">+IF(OFFSET('Water Data'!$H$29,0,10*ROW('Water Data'!H73))="","",OFFSET('Water Data'!$H$29,0,10*ROW('Water Data'!H73)))</f>
        <v/>
      </c>
      <c r="CH79" s="262" t="str">
        <f ca="true">+IF(OFFSET('Water Data'!$I$27,0,10*ROW('Water Data'!I73))="","",OFFSET('Water Data'!$I$27,0,10*ROW('Water Data'!I73)))</f>
        <v/>
      </c>
      <c r="CI79" s="262" t="str">
        <f ca="true">+IF(OFFSET('Water Data'!$I$28,0,10*ROW('Water Data'!I73))="","",OFFSET('Water Data'!$I$28,0,10*ROW('Water Data'!I73)))</f>
        <v/>
      </c>
      <c r="CJ79" s="262" t="str">
        <f ca="true">+IF(OFFSET('Water Data'!$I$29,0,10*ROW('Water Data'!I73))="","",OFFSET('Water Data'!$I$29,0,10*ROW('Water Data'!I73)))</f>
        <v/>
      </c>
      <c r="CK79" s="262" t="str">
        <f ca="true">+IF(OFFSET('Sanitation Data'!$D$28,0,10*ROW('Sanitation Data'!D73))="","",OFFSET('Sanitation Data'!$D$28,0,10*ROW('Sanitation Data'!D73)))</f>
        <v/>
      </c>
      <c r="CL79" s="262" t="str">
        <f ca="true">+IF(OFFSET('Sanitation Data'!$D$29,0,10*ROW('Sanitation Data'!D73))="","",OFFSET('Sanitation Data'!$D$29,0,10*ROW('Sanitation Data'!D73)))</f>
        <v/>
      </c>
      <c r="CM79" s="262" t="str">
        <f ca="true">+IF(OFFSET('Sanitation Data'!$D$30,0,10*ROW('Sanitation Data'!D73))="","",OFFSET('Sanitation Data'!$D$30,0,10*ROW('Sanitation Data'!D73)))</f>
        <v/>
      </c>
      <c r="CN79" s="262" t="str">
        <f ca="true">+IF(OFFSET('Sanitation Data'!$D$31,0,10*ROW('Sanitation Data'!D73))="","",OFFSET('Sanitation Data'!$D$31,0,10*ROW('Sanitation Data'!D73)))</f>
        <v/>
      </c>
      <c r="CO79" s="262" t="str">
        <f ca="true">+IF(OFFSET('Sanitation Data'!$D$32,0,10*ROW('Sanitation Data'!D73))="","",OFFSET('Sanitation Data'!$D$32,0,10*ROW('Sanitation Data'!D73)))</f>
        <v/>
      </c>
      <c r="CP79" s="262" t="str">
        <f ca="true">+IF(OFFSET('Sanitation Data'!$E$28,0,10*ROW('Sanitation Data'!E73))="","",OFFSET('Sanitation Data'!$E$28,0,10*ROW('Sanitation Data'!E73)))</f>
        <v/>
      </c>
      <c r="CQ79" s="262" t="str">
        <f ca="true">+IF(OFFSET('Sanitation Data'!$E$29,0,10*ROW('Sanitation Data'!E73))="","",OFFSET('Sanitation Data'!$E$29,0,10*ROW('Sanitation Data'!E73)))</f>
        <v/>
      </c>
      <c r="CR79" s="262" t="str">
        <f ca="true">+IF(OFFSET('Sanitation Data'!$E$30,0,10*ROW('Sanitation Data'!E73))="","",OFFSET('Sanitation Data'!$E$30,0,10*ROW('Sanitation Data'!E73)))</f>
        <v/>
      </c>
      <c r="CS79" s="262" t="str">
        <f ca="true">+IF(OFFSET('Sanitation Data'!$E$31,0,10*ROW('Sanitation Data'!E73))="","",OFFSET('Sanitation Data'!$E$31,0,10*ROW('Sanitation Data'!E73)))</f>
        <v/>
      </c>
      <c r="CT79" s="262" t="str">
        <f ca="true">+IF(OFFSET('Sanitation Data'!$E$32,0,10*ROW('Sanitation Data'!E73))="","",OFFSET('Sanitation Data'!$E$32,0,10*ROW('Sanitation Data'!E73)))</f>
        <v/>
      </c>
      <c r="CU79" s="262" t="str">
        <f ca="true">+IF(OFFSET('Sanitation Data'!$F$28,0,10*ROW('Sanitation Data'!F73))="","",OFFSET('Sanitation Data'!$F$28,0,10*ROW('Sanitation Data'!F73)))</f>
        <v/>
      </c>
      <c r="CV79" s="262" t="str">
        <f ca="true">+IF(OFFSET('Sanitation Data'!$F$29,0,10*ROW('Sanitation Data'!F73))="","",OFFSET('Sanitation Data'!$F$29,0,10*ROW('Sanitation Data'!F73)))</f>
        <v/>
      </c>
      <c r="CW79" s="262" t="str">
        <f ca="true">+IF(OFFSET('Sanitation Data'!$F$30,0,10*ROW('Sanitation Data'!F73))="","",OFFSET('Sanitation Data'!$F$30,0,10*ROW('Sanitation Data'!F73)))</f>
        <v/>
      </c>
      <c r="CX79" s="262" t="str">
        <f ca="true">+IF(OFFSET('Sanitation Data'!$F$31,0,10*ROW('Sanitation Data'!F73))="","",OFFSET('Sanitation Data'!$F$31,0,10*ROW('Sanitation Data'!F73)))</f>
        <v/>
      </c>
      <c r="CY79" s="262" t="str">
        <f ca="true">+IF(OFFSET('Sanitation Data'!$F$32,0,10*ROW('Sanitation Data'!F73))="","",OFFSET('Sanitation Data'!$F$32,0,10*ROW('Sanitation Data'!F73)))</f>
        <v/>
      </c>
      <c r="CZ79" s="262" t="str">
        <f ca="true">+IF(OFFSET('Sanitation Data'!$G$28,0,10*ROW('Sanitation Data'!G73))="","",OFFSET('Sanitation Data'!$G$28,0,10*ROW('Sanitation Data'!G73)))</f>
        <v/>
      </c>
      <c r="DA79" s="262" t="str">
        <f ca="true">+IF(OFFSET('Sanitation Data'!$G$29,0,10*ROW('Sanitation Data'!G73))="","",OFFSET('Sanitation Data'!$G$29,0,10*ROW('Sanitation Data'!G73)))</f>
        <v/>
      </c>
      <c r="DB79" s="262" t="str">
        <f ca="true">+IF(OFFSET('Sanitation Data'!$G$30,0,10*ROW('Sanitation Data'!G73))="","",OFFSET('Sanitation Data'!$G$30,0,10*ROW('Sanitation Data'!G73)))</f>
        <v/>
      </c>
      <c r="DC79" s="262" t="str">
        <f ca="true">+IF(OFFSET('Sanitation Data'!$G$31,0,10*ROW('Sanitation Data'!G73))="","",OFFSET('Sanitation Data'!$G$31,0,10*ROW('Sanitation Data'!G73)))</f>
        <v/>
      </c>
      <c r="DD79" s="262" t="str">
        <f ca="true">+IF(OFFSET('Sanitation Data'!$G$32,0,10*ROW('Sanitation Data'!G73))="","",OFFSET('Sanitation Data'!$G$32,0,10*ROW('Sanitation Data'!G73)))</f>
        <v/>
      </c>
      <c r="DE79" s="262" t="str">
        <f ca="true">+IF(OFFSET('Sanitation Data'!$H$28,0,10*ROW('Sanitation Data'!H73))="","",OFFSET('Sanitation Data'!$H$28,0,10*ROW('Sanitation Data'!H73)))</f>
        <v/>
      </c>
      <c r="DF79" s="262" t="str">
        <f ca="true">+IF(OFFSET('Sanitation Data'!$H$29,0,10*ROW('Sanitation Data'!H73))="","",OFFSET('Sanitation Data'!$H$29,0,10*ROW('Sanitation Data'!H73)))</f>
        <v/>
      </c>
      <c r="DG79" s="262" t="str">
        <f ca="true">+IF(OFFSET('Sanitation Data'!$H$30,0,10*ROW('Sanitation Data'!H73))="","",OFFSET('Sanitation Data'!$H$30,0,10*ROW('Sanitation Data'!H73)))</f>
        <v/>
      </c>
      <c r="DH79" s="262" t="str">
        <f ca="true">+IF(OFFSET('Sanitation Data'!$H$31,0,10*ROW('Sanitation Data'!H73))="","",OFFSET('Sanitation Data'!$H$31,0,10*ROW('Sanitation Data'!H73)))</f>
        <v/>
      </c>
      <c r="DI79" s="262" t="str">
        <f ca="true">+IF(OFFSET('Sanitation Data'!$H$32,0,10*ROW('Sanitation Data'!H73))="","",OFFSET('Sanitation Data'!$H$32,0,10*ROW('Sanitation Data'!H73)))</f>
        <v/>
      </c>
      <c r="DJ79" s="262" t="str">
        <f ca="true">+IF(OFFSET('Sanitation Data'!$I$28,0,10*ROW('Sanitation Data'!I73))="","",OFFSET('Sanitation Data'!$I$28,0,10*ROW('Sanitation Data'!I73)))</f>
        <v/>
      </c>
      <c r="DK79" s="262" t="str">
        <f ca="true">+IF(OFFSET('Sanitation Data'!$I$29,0,10*ROW('Sanitation Data'!I73))="","",OFFSET('Sanitation Data'!$I$29,0,10*ROW('Sanitation Data'!I73)))</f>
        <v/>
      </c>
      <c r="DL79" s="262" t="str">
        <f ca="true">+IF(OFFSET('Sanitation Data'!$I$30,0,10*ROW('Sanitation Data'!I73))="","",OFFSET('Sanitation Data'!$I$30,0,10*ROW('Sanitation Data'!I73)))</f>
        <v/>
      </c>
      <c r="DM79" s="262" t="str">
        <f ca="true">+IF(OFFSET('Sanitation Data'!$I$31,0,10*ROW('Sanitation Data'!I73))="","",OFFSET('Sanitation Data'!$I$31,0,10*ROW('Sanitation Data'!I73)))</f>
        <v/>
      </c>
      <c r="DN79" s="262" t="str">
        <f ca="true">+IF(OFFSET('Sanitation Data'!$I$32,0,10*ROW('Sanitation Data'!I73))="","",OFFSET('Sanitation Data'!$I$32,0,10*ROW('Sanitation Data'!I73)))</f>
        <v/>
      </c>
      <c r="DO79" s="262" t="str">
        <f ca="true">+IF(OFFSET('Hygiene Data'!$D$11,0,10*ROW('Hygiene Data'!D73))="","",OFFSET('Hygiene Data'!$D$11,0,10*ROW('Hygiene Data'!D73)))</f>
        <v/>
      </c>
      <c r="DP79" s="262" t="str">
        <f ca="true">+IF(OFFSET('Hygiene Data'!$D$12,0,10*ROW('Hygiene Data'!D73))="","",OFFSET('Hygiene Data'!$D$12,0,10*ROW('Hygiene Data'!D73)))</f>
        <v/>
      </c>
      <c r="DQ79" s="262" t="str">
        <f ca="true">+IF(OFFSET('Hygiene Data'!$D$13,0,10*ROW('Hygiene Data'!D73))="","",OFFSET('Hygiene Data'!$D$13,0,10*ROW('Hygiene Data'!D73)))</f>
        <v/>
      </c>
      <c r="DR79" s="262" t="str">
        <f ca="true">+IF(OFFSET('Hygiene Data'!$E$11,0,10*ROW('Hygiene Data'!E73))="","",OFFSET('Hygiene Data'!$E$11,0,10*ROW('Hygiene Data'!E73)))</f>
        <v/>
      </c>
      <c r="DS79" s="262" t="str">
        <f ca="true">+IF(OFFSET('Hygiene Data'!$E$12,0,10*ROW('Hygiene Data'!E73))="","",OFFSET('Hygiene Data'!$E$12,0,10*ROW('Hygiene Data'!E73)))</f>
        <v/>
      </c>
      <c r="DT79" s="262" t="str">
        <f ca="true">+IF(OFFSET('Hygiene Data'!$E$13,0,10*ROW('Hygiene Data'!E73))="","",OFFSET('Hygiene Data'!$E$13,0,10*ROW('Hygiene Data'!E73)))</f>
        <v/>
      </c>
      <c r="DU79" s="262" t="str">
        <f ca="true">+IF(OFFSET('Hygiene Data'!$F$11,0,10*ROW('Hygiene Data'!F73))="","",OFFSET('Hygiene Data'!$F$11,0,10*ROW('Hygiene Data'!F73)))</f>
        <v/>
      </c>
      <c r="DV79" s="262" t="str">
        <f ca="true">+IF(OFFSET('Hygiene Data'!$F$12,0,10*ROW('Hygiene Data'!F73))="","",OFFSET('Hygiene Data'!$F$12,0,10*ROW('Hygiene Data'!F73)))</f>
        <v/>
      </c>
      <c r="DW79" s="262" t="str">
        <f ca="true">+IF(OFFSET('Hygiene Data'!$F$13,0,10*ROW('Hygiene Data'!F73))="","",OFFSET('Hygiene Data'!$F$13,0,10*ROW('Hygiene Data'!F73)))</f>
        <v/>
      </c>
      <c r="DX79" s="262" t="str">
        <f ca="true">+IF(OFFSET('Hygiene Data'!$G$11,0,10*ROW('Hygiene Data'!G73))="","",OFFSET('Hygiene Data'!$G$11,0,10*ROW('Hygiene Data'!G73)))</f>
        <v/>
      </c>
      <c r="DY79" s="262" t="str">
        <f ca="true">+IF(OFFSET('Hygiene Data'!$G$12,0,10*ROW('Hygiene Data'!G73))="","",OFFSET('Hygiene Data'!$G$12,0,10*ROW('Hygiene Data'!G73)))</f>
        <v/>
      </c>
      <c r="DZ79" s="262" t="str">
        <f ca="true">+IF(OFFSET('Hygiene Data'!$G$13,0,10*ROW('Hygiene Data'!G73))="","",OFFSET('Hygiene Data'!$G$13,0,10*ROW('Hygiene Data'!G73)))</f>
        <v/>
      </c>
      <c r="EA79" s="262" t="str">
        <f ca="true">+IF(OFFSET('Hygiene Data'!$H$11,0,10*ROW('Hygiene Data'!H73))="","",OFFSET('Hygiene Data'!$H$11,0,10*ROW('Hygiene Data'!H73)))</f>
        <v/>
      </c>
      <c r="EB79" s="262" t="str">
        <f ca="true">+IF(OFFSET('Hygiene Data'!$H$12,0,10*ROW('Hygiene Data'!H73))="","",OFFSET('Hygiene Data'!$H$12,0,10*ROW('Hygiene Data'!H73)))</f>
        <v/>
      </c>
      <c r="EC79" s="262" t="str">
        <f ca="true">+IF(OFFSET('Hygiene Data'!$H$13,0,10*ROW('Hygiene Data'!H73))="","",OFFSET('Hygiene Data'!$H$13,0,10*ROW('Hygiene Data'!H73)))</f>
        <v/>
      </c>
      <c r="ED79" s="262" t="str">
        <f ca="true">+IF(OFFSET('Hygiene Data'!$I$11,0,10*ROW('Hygiene Data'!I73))="","",OFFSET('Hygiene Data'!$I$11,0,10*ROW('Hygiene Data'!I73)))</f>
        <v/>
      </c>
      <c r="EE79" s="262" t="str">
        <f ca="true">+IF(OFFSET('Hygiene Data'!$I$12,0,10*ROW('Hygiene Data'!I73))="","",OFFSET('Hygiene Data'!$I$12,0,10*ROW('Hygiene Data'!I73)))</f>
        <v/>
      </c>
      <c r="EF79" s="262"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18"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2"/>
      <c r="BS80" s="262" t="str">
        <f ca="true">+IF(OFFSET('Water Data'!$D$27,0,10*ROW('Water Data'!D74))="","",OFFSET('Water Data'!$D$27,0,10*ROW('Water Data'!D74)))</f>
        <v/>
      </c>
      <c r="BT80" s="262" t="str">
        <f ca="true">+IF(OFFSET('Water Data'!$D$28,0,10*ROW('Water Data'!D74))="","",OFFSET('Water Data'!$D$28,0,10*ROW('Water Data'!D74)))</f>
        <v/>
      </c>
      <c r="BU80" s="262" t="str">
        <f ca="true">+IF(OFFSET('Water Data'!$D$29,0,10*ROW('Water Data'!D74))="","",OFFSET('Water Data'!$D$29,0,10*ROW('Water Data'!D74)))</f>
        <v/>
      </c>
      <c r="BV80" s="262" t="str">
        <f ca="true">+IF(OFFSET('Water Data'!$E$27,0,10*ROW('Water Data'!E74))="","",OFFSET('Water Data'!$E$27,0,10*ROW('Water Data'!E74)))</f>
        <v/>
      </c>
      <c r="BW80" s="262" t="str">
        <f ca="true">+IF(OFFSET('Water Data'!$E$28,0,10*ROW('Water Data'!E74))="","",OFFSET('Water Data'!$E$28,0,10*ROW('Water Data'!E74)))</f>
        <v/>
      </c>
      <c r="BX80" s="262" t="str">
        <f ca="true">+IF(OFFSET('Water Data'!$E$29,0,10*ROW('Water Data'!E74))="","",OFFSET('Water Data'!$E$29,0,10*ROW('Water Data'!E74)))</f>
        <v/>
      </c>
      <c r="BY80" s="262" t="str">
        <f ca="true">+IF(OFFSET('Water Data'!$F$27,0,10*ROW('Water Data'!F74))="","",OFFSET('Water Data'!$F$27,0,10*ROW('Water Data'!F74)))</f>
        <v/>
      </c>
      <c r="BZ80" s="262" t="str">
        <f ca="true">+IF(OFFSET('Water Data'!$F$28,0,10*ROW('Water Data'!F74))="","",OFFSET('Water Data'!$F$28,0,10*ROW('Water Data'!F74)))</f>
        <v/>
      </c>
      <c r="CA80" s="262" t="str">
        <f ca="true">+IF(OFFSET('Water Data'!$F$29,0,10*ROW('Water Data'!F74))="","",OFFSET('Water Data'!$F$29,0,10*ROW('Water Data'!F74)))</f>
        <v/>
      </c>
      <c r="CB80" s="262" t="str">
        <f ca="true">+IF(OFFSET('Water Data'!$G$27,0,10*ROW('Water Data'!G74))="","",OFFSET('Water Data'!$G$27,0,10*ROW('Water Data'!G74)))</f>
        <v/>
      </c>
      <c r="CC80" s="262" t="str">
        <f ca="true">+IF(OFFSET('Water Data'!$G$28,0,10*ROW('Water Data'!G74))="","",OFFSET('Water Data'!$G$28,0,10*ROW('Water Data'!G74)))</f>
        <v/>
      </c>
      <c r="CD80" s="262" t="str">
        <f ca="true">+IF(OFFSET('Water Data'!$G$29,0,10*ROW('Water Data'!G74))="","",OFFSET('Water Data'!$G$29,0,10*ROW('Water Data'!G74)))</f>
        <v/>
      </c>
      <c r="CE80" s="262" t="str">
        <f ca="true">+IF(OFFSET('Water Data'!$H$27,0,10*ROW('Water Data'!H74))="","",OFFSET('Water Data'!$H$27,0,10*ROW('Water Data'!H74)))</f>
        <v/>
      </c>
      <c r="CF80" s="262" t="str">
        <f ca="true">+IF(OFFSET('Water Data'!$H$28,0,10*ROW('Water Data'!H74))="","",OFFSET('Water Data'!$H$28,0,10*ROW('Water Data'!H74)))</f>
        <v/>
      </c>
      <c r="CG80" s="262" t="str">
        <f ca="true">+IF(OFFSET('Water Data'!$H$29,0,10*ROW('Water Data'!H74))="","",OFFSET('Water Data'!$H$29,0,10*ROW('Water Data'!H74)))</f>
        <v/>
      </c>
      <c r="CH80" s="262" t="str">
        <f ca="true">+IF(OFFSET('Water Data'!$I$27,0,10*ROW('Water Data'!I74))="","",OFFSET('Water Data'!$I$27,0,10*ROW('Water Data'!I74)))</f>
        <v/>
      </c>
      <c r="CI80" s="262" t="str">
        <f ca="true">+IF(OFFSET('Water Data'!$I$28,0,10*ROW('Water Data'!I74))="","",OFFSET('Water Data'!$I$28,0,10*ROW('Water Data'!I74)))</f>
        <v/>
      </c>
      <c r="CJ80" s="262" t="str">
        <f ca="true">+IF(OFFSET('Water Data'!$I$29,0,10*ROW('Water Data'!I74))="","",OFFSET('Water Data'!$I$29,0,10*ROW('Water Data'!I74)))</f>
        <v/>
      </c>
      <c r="CK80" s="262" t="str">
        <f ca="true">+IF(OFFSET('Sanitation Data'!$D$28,0,10*ROW('Sanitation Data'!D74))="","",OFFSET('Sanitation Data'!$D$28,0,10*ROW('Sanitation Data'!D74)))</f>
        <v/>
      </c>
      <c r="CL80" s="262" t="str">
        <f ca="true">+IF(OFFSET('Sanitation Data'!$D$29,0,10*ROW('Sanitation Data'!D74))="","",OFFSET('Sanitation Data'!$D$29,0,10*ROW('Sanitation Data'!D74)))</f>
        <v/>
      </c>
      <c r="CM80" s="262" t="str">
        <f ca="true">+IF(OFFSET('Sanitation Data'!$D$30,0,10*ROW('Sanitation Data'!D74))="","",OFFSET('Sanitation Data'!$D$30,0,10*ROW('Sanitation Data'!D74)))</f>
        <v/>
      </c>
      <c r="CN80" s="262" t="str">
        <f ca="true">+IF(OFFSET('Sanitation Data'!$D$31,0,10*ROW('Sanitation Data'!D74))="","",OFFSET('Sanitation Data'!$D$31,0,10*ROW('Sanitation Data'!D74)))</f>
        <v/>
      </c>
      <c r="CO80" s="262" t="str">
        <f ca="true">+IF(OFFSET('Sanitation Data'!$D$32,0,10*ROW('Sanitation Data'!D74))="","",OFFSET('Sanitation Data'!$D$32,0,10*ROW('Sanitation Data'!D74)))</f>
        <v/>
      </c>
      <c r="CP80" s="262" t="str">
        <f ca="true">+IF(OFFSET('Sanitation Data'!$E$28,0,10*ROW('Sanitation Data'!E74))="","",OFFSET('Sanitation Data'!$E$28,0,10*ROW('Sanitation Data'!E74)))</f>
        <v/>
      </c>
      <c r="CQ80" s="262" t="str">
        <f ca="true">+IF(OFFSET('Sanitation Data'!$E$29,0,10*ROW('Sanitation Data'!E74))="","",OFFSET('Sanitation Data'!$E$29,0,10*ROW('Sanitation Data'!E74)))</f>
        <v/>
      </c>
      <c r="CR80" s="262" t="str">
        <f ca="true">+IF(OFFSET('Sanitation Data'!$E$30,0,10*ROW('Sanitation Data'!E74))="","",OFFSET('Sanitation Data'!$E$30,0,10*ROW('Sanitation Data'!E74)))</f>
        <v/>
      </c>
      <c r="CS80" s="262" t="str">
        <f ca="true">+IF(OFFSET('Sanitation Data'!$E$31,0,10*ROW('Sanitation Data'!E74))="","",OFFSET('Sanitation Data'!$E$31,0,10*ROW('Sanitation Data'!E74)))</f>
        <v/>
      </c>
      <c r="CT80" s="262" t="str">
        <f ca="true">+IF(OFFSET('Sanitation Data'!$E$32,0,10*ROW('Sanitation Data'!E74))="","",OFFSET('Sanitation Data'!$E$32,0,10*ROW('Sanitation Data'!E74)))</f>
        <v/>
      </c>
      <c r="CU80" s="262" t="str">
        <f ca="true">+IF(OFFSET('Sanitation Data'!$F$28,0,10*ROW('Sanitation Data'!F74))="","",OFFSET('Sanitation Data'!$F$28,0,10*ROW('Sanitation Data'!F74)))</f>
        <v/>
      </c>
      <c r="CV80" s="262" t="str">
        <f ca="true">+IF(OFFSET('Sanitation Data'!$F$29,0,10*ROW('Sanitation Data'!F74))="","",OFFSET('Sanitation Data'!$F$29,0,10*ROW('Sanitation Data'!F74)))</f>
        <v/>
      </c>
      <c r="CW80" s="262" t="str">
        <f ca="true">+IF(OFFSET('Sanitation Data'!$F$30,0,10*ROW('Sanitation Data'!F74))="","",OFFSET('Sanitation Data'!$F$30,0,10*ROW('Sanitation Data'!F74)))</f>
        <v/>
      </c>
      <c r="CX80" s="262" t="str">
        <f ca="true">+IF(OFFSET('Sanitation Data'!$F$31,0,10*ROW('Sanitation Data'!F74))="","",OFFSET('Sanitation Data'!$F$31,0,10*ROW('Sanitation Data'!F74)))</f>
        <v/>
      </c>
      <c r="CY80" s="262" t="str">
        <f ca="true">+IF(OFFSET('Sanitation Data'!$F$32,0,10*ROW('Sanitation Data'!F74))="","",OFFSET('Sanitation Data'!$F$32,0,10*ROW('Sanitation Data'!F74)))</f>
        <v/>
      </c>
      <c r="CZ80" s="262" t="str">
        <f ca="true">+IF(OFFSET('Sanitation Data'!$G$28,0,10*ROW('Sanitation Data'!G74))="","",OFFSET('Sanitation Data'!$G$28,0,10*ROW('Sanitation Data'!G74)))</f>
        <v/>
      </c>
      <c r="DA80" s="262" t="str">
        <f ca="true">+IF(OFFSET('Sanitation Data'!$G$29,0,10*ROW('Sanitation Data'!G74))="","",OFFSET('Sanitation Data'!$G$29,0,10*ROW('Sanitation Data'!G74)))</f>
        <v/>
      </c>
      <c r="DB80" s="262" t="str">
        <f ca="true">+IF(OFFSET('Sanitation Data'!$G$30,0,10*ROW('Sanitation Data'!G74))="","",OFFSET('Sanitation Data'!$G$30,0,10*ROW('Sanitation Data'!G74)))</f>
        <v/>
      </c>
      <c r="DC80" s="262" t="str">
        <f ca="true">+IF(OFFSET('Sanitation Data'!$G$31,0,10*ROW('Sanitation Data'!G74))="","",OFFSET('Sanitation Data'!$G$31,0,10*ROW('Sanitation Data'!G74)))</f>
        <v/>
      </c>
      <c r="DD80" s="262" t="str">
        <f ca="true">+IF(OFFSET('Sanitation Data'!$G$32,0,10*ROW('Sanitation Data'!G74))="","",OFFSET('Sanitation Data'!$G$32,0,10*ROW('Sanitation Data'!G74)))</f>
        <v/>
      </c>
      <c r="DE80" s="262" t="str">
        <f ca="true">+IF(OFFSET('Sanitation Data'!$H$28,0,10*ROW('Sanitation Data'!H74))="","",OFFSET('Sanitation Data'!$H$28,0,10*ROW('Sanitation Data'!H74)))</f>
        <v/>
      </c>
      <c r="DF80" s="262" t="str">
        <f ca="true">+IF(OFFSET('Sanitation Data'!$H$29,0,10*ROW('Sanitation Data'!H74))="","",OFFSET('Sanitation Data'!$H$29,0,10*ROW('Sanitation Data'!H74)))</f>
        <v/>
      </c>
      <c r="DG80" s="262" t="str">
        <f ca="true">+IF(OFFSET('Sanitation Data'!$H$30,0,10*ROW('Sanitation Data'!H74))="","",OFFSET('Sanitation Data'!$H$30,0,10*ROW('Sanitation Data'!H74)))</f>
        <v/>
      </c>
      <c r="DH80" s="262" t="str">
        <f ca="true">+IF(OFFSET('Sanitation Data'!$H$31,0,10*ROW('Sanitation Data'!H74))="","",OFFSET('Sanitation Data'!$H$31,0,10*ROW('Sanitation Data'!H74)))</f>
        <v/>
      </c>
      <c r="DI80" s="262" t="str">
        <f ca="true">+IF(OFFSET('Sanitation Data'!$H$32,0,10*ROW('Sanitation Data'!H74))="","",OFFSET('Sanitation Data'!$H$32,0,10*ROW('Sanitation Data'!H74)))</f>
        <v/>
      </c>
      <c r="DJ80" s="262" t="str">
        <f ca="true">+IF(OFFSET('Sanitation Data'!$I$28,0,10*ROW('Sanitation Data'!I74))="","",OFFSET('Sanitation Data'!$I$28,0,10*ROW('Sanitation Data'!I74)))</f>
        <v/>
      </c>
      <c r="DK80" s="262" t="str">
        <f ca="true">+IF(OFFSET('Sanitation Data'!$I$29,0,10*ROW('Sanitation Data'!I74))="","",OFFSET('Sanitation Data'!$I$29,0,10*ROW('Sanitation Data'!I74)))</f>
        <v/>
      </c>
      <c r="DL80" s="262" t="str">
        <f ca="true">+IF(OFFSET('Sanitation Data'!$I$30,0,10*ROW('Sanitation Data'!I74))="","",OFFSET('Sanitation Data'!$I$30,0,10*ROW('Sanitation Data'!I74)))</f>
        <v/>
      </c>
      <c r="DM80" s="262" t="str">
        <f ca="true">+IF(OFFSET('Sanitation Data'!$I$31,0,10*ROW('Sanitation Data'!I74))="","",OFFSET('Sanitation Data'!$I$31,0,10*ROW('Sanitation Data'!I74)))</f>
        <v/>
      </c>
      <c r="DN80" s="262" t="str">
        <f ca="true">+IF(OFFSET('Sanitation Data'!$I$32,0,10*ROW('Sanitation Data'!I74))="","",OFFSET('Sanitation Data'!$I$32,0,10*ROW('Sanitation Data'!I74)))</f>
        <v/>
      </c>
      <c r="DO80" s="262" t="str">
        <f ca="true">+IF(OFFSET('Hygiene Data'!$D$11,0,10*ROW('Hygiene Data'!D74))="","",OFFSET('Hygiene Data'!$D$11,0,10*ROW('Hygiene Data'!D74)))</f>
        <v/>
      </c>
      <c r="DP80" s="262" t="str">
        <f ca="true">+IF(OFFSET('Hygiene Data'!$D$12,0,10*ROW('Hygiene Data'!D74))="","",OFFSET('Hygiene Data'!$D$12,0,10*ROW('Hygiene Data'!D74)))</f>
        <v/>
      </c>
      <c r="DQ80" s="262" t="str">
        <f ca="true">+IF(OFFSET('Hygiene Data'!$D$13,0,10*ROW('Hygiene Data'!D74))="","",OFFSET('Hygiene Data'!$D$13,0,10*ROW('Hygiene Data'!D74)))</f>
        <v/>
      </c>
      <c r="DR80" s="262" t="str">
        <f ca="true">+IF(OFFSET('Hygiene Data'!$E$11,0,10*ROW('Hygiene Data'!E74))="","",OFFSET('Hygiene Data'!$E$11,0,10*ROW('Hygiene Data'!E74)))</f>
        <v/>
      </c>
      <c r="DS80" s="262" t="str">
        <f ca="true">+IF(OFFSET('Hygiene Data'!$E$12,0,10*ROW('Hygiene Data'!E74))="","",OFFSET('Hygiene Data'!$E$12,0,10*ROW('Hygiene Data'!E74)))</f>
        <v/>
      </c>
      <c r="DT80" s="262" t="str">
        <f ca="true">+IF(OFFSET('Hygiene Data'!$E$13,0,10*ROW('Hygiene Data'!E74))="","",OFFSET('Hygiene Data'!$E$13,0,10*ROW('Hygiene Data'!E74)))</f>
        <v/>
      </c>
      <c r="DU80" s="262" t="str">
        <f ca="true">+IF(OFFSET('Hygiene Data'!$F$11,0,10*ROW('Hygiene Data'!F74))="","",OFFSET('Hygiene Data'!$F$11,0,10*ROW('Hygiene Data'!F74)))</f>
        <v/>
      </c>
      <c r="DV80" s="262" t="str">
        <f ca="true">+IF(OFFSET('Hygiene Data'!$F$12,0,10*ROW('Hygiene Data'!F74))="","",OFFSET('Hygiene Data'!$F$12,0,10*ROW('Hygiene Data'!F74)))</f>
        <v/>
      </c>
      <c r="DW80" s="262" t="str">
        <f ca="true">+IF(OFFSET('Hygiene Data'!$F$13,0,10*ROW('Hygiene Data'!F74))="","",OFFSET('Hygiene Data'!$F$13,0,10*ROW('Hygiene Data'!F74)))</f>
        <v/>
      </c>
      <c r="DX80" s="262" t="str">
        <f ca="true">+IF(OFFSET('Hygiene Data'!$G$11,0,10*ROW('Hygiene Data'!G74))="","",OFFSET('Hygiene Data'!$G$11,0,10*ROW('Hygiene Data'!G74)))</f>
        <v/>
      </c>
      <c r="DY80" s="262" t="str">
        <f ca="true">+IF(OFFSET('Hygiene Data'!$G$12,0,10*ROW('Hygiene Data'!G74))="","",OFFSET('Hygiene Data'!$G$12,0,10*ROW('Hygiene Data'!G74)))</f>
        <v/>
      </c>
      <c r="DZ80" s="262" t="str">
        <f ca="true">+IF(OFFSET('Hygiene Data'!$G$13,0,10*ROW('Hygiene Data'!G74))="","",OFFSET('Hygiene Data'!$G$13,0,10*ROW('Hygiene Data'!G74)))</f>
        <v/>
      </c>
      <c r="EA80" s="262" t="str">
        <f ca="true">+IF(OFFSET('Hygiene Data'!$H$11,0,10*ROW('Hygiene Data'!H74))="","",OFFSET('Hygiene Data'!$H$11,0,10*ROW('Hygiene Data'!H74)))</f>
        <v/>
      </c>
      <c r="EB80" s="262" t="str">
        <f ca="true">+IF(OFFSET('Hygiene Data'!$H$12,0,10*ROW('Hygiene Data'!H74))="","",OFFSET('Hygiene Data'!$H$12,0,10*ROW('Hygiene Data'!H74)))</f>
        <v/>
      </c>
      <c r="EC80" s="262" t="str">
        <f ca="true">+IF(OFFSET('Hygiene Data'!$H$13,0,10*ROW('Hygiene Data'!H74))="","",OFFSET('Hygiene Data'!$H$13,0,10*ROW('Hygiene Data'!H74)))</f>
        <v/>
      </c>
      <c r="ED80" s="262" t="str">
        <f ca="true">+IF(OFFSET('Hygiene Data'!$I$11,0,10*ROW('Hygiene Data'!I74))="","",OFFSET('Hygiene Data'!$I$11,0,10*ROW('Hygiene Data'!I74)))</f>
        <v/>
      </c>
      <c r="EE80" s="262" t="str">
        <f ca="true">+IF(OFFSET('Hygiene Data'!$I$12,0,10*ROW('Hygiene Data'!I74))="","",OFFSET('Hygiene Data'!$I$12,0,10*ROW('Hygiene Data'!I74)))</f>
        <v/>
      </c>
      <c r="EF80" s="262"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18"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2"/>
      <c r="BS81" s="262" t="str">
        <f ca="true">+IF(OFFSET('Water Data'!$D$27,0,10*ROW('Water Data'!D75))="","",OFFSET('Water Data'!$D$27,0,10*ROW('Water Data'!D75)))</f>
        <v/>
      </c>
      <c r="BT81" s="262" t="str">
        <f ca="true">+IF(OFFSET('Water Data'!$D$28,0,10*ROW('Water Data'!D75))="","",OFFSET('Water Data'!$D$28,0,10*ROW('Water Data'!D75)))</f>
        <v/>
      </c>
      <c r="BU81" s="262" t="str">
        <f ca="true">+IF(OFFSET('Water Data'!$D$29,0,10*ROW('Water Data'!D75))="","",OFFSET('Water Data'!$D$29,0,10*ROW('Water Data'!D75)))</f>
        <v/>
      </c>
      <c r="BV81" s="262" t="str">
        <f ca="true">+IF(OFFSET('Water Data'!$E$27,0,10*ROW('Water Data'!E75))="","",OFFSET('Water Data'!$E$27,0,10*ROW('Water Data'!E75)))</f>
        <v/>
      </c>
      <c r="BW81" s="262" t="str">
        <f ca="true">+IF(OFFSET('Water Data'!$E$28,0,10*ROW('Water Data'!E75))="","",OFFSET('Water Data'!$E$28,0,10*ROW('Water Data'!E75)))</f>
        <v/>
      </c>
      <c r="BX81" s="262" t="str">
        <f ca="true">+IF(OFFSET('Water Data'!$E$29,0,10*ROW('Water Data'!E75))="","",OFFSET('Water Data'!$E$29,0,10*ROW('Water Data'!E75)))</f>
        <v/>
      </c>
      <c r="BY81" s="262" t="str">
        <f ca="true">+IF(OFFSET('Water Data'!$F$27,0,10*ROW('Water Data'!F75))="","",OFFSET('Water Data'!$F$27,0,10*ROW('Water Data'!F75)))</f>
        <v/>
      </c>
      <c r="BZ81" s="262" t="str">
        <f ca="true">+IF(OFFSET('Water Data'!$F$28,0,10*ROW('Water Data'!F75))="","",OFFSET('Water Data'!$F$28,0,10*ROW('Water Data'!F75)))</f>
        <v/>
      </c>
      <c r="CA81" s="262" t="str">
        <f ca="true">+IF(OFFSET('Water Data'!$F$29,0,10*ROW('Water Data'!F75))="","",OFFSET('Water Data'!$F$29,0,10*ROW('Water Data'!F75)))</f>
        <v/>
      </c>
      <c r="CB81" s="262" t="str">
        <f ca="true">+IF(OFFSET('Water Data'!$G$27,0,10*ROW('Water Data'!G75))="","",OFFSET('Water Data'!$G$27,0,10*ROW('Water Data'!G75)))</f>
        <v/>
      </c>
      <c r="CC81" s="262" t="str">
        <f ca="true">+IF(OFFSET('Water Data'!$G$28,0,10*ROW('Water Data'!G75))="","",OFFSET('Water Data'!$G$28,0,10*ROW('Water Data'!G75)))</f>
        <v/>
      </c>
      <c r="CD81" s="262" t="str">
        <f ca="true">+IF(OFFSET('Water Data'!$G$29,0,10*ROW('Water Data'!G75))="","",OFFSET('Water Data'!$G$29,0,10*ROW('Water Data'!G75)))</f>
        <v/>
      </c>
      <c r="CE81" s="262" t="str">
        <f ca="true">+IF(OFFSET('Water Data'!$H$27,0,10*ROW('Water Data'!H75))="","",OFFSET('Water Data'!$H$27,0,10*ROW('Water Data'!H75)))</f>
        <v/>
      </c>
      <c r="CF81" s="262" t="str">
        <f ca="true">+IF(OFFSET('Water Data'!$H$28,0,10*ROW('Water Data'!H75))="","",OFFSET('Water Data'!$H$28,0,10*ROW('Water Data'!H75)))</f>
        <v/>
      </c>
      <c r="CG81" s="262" t="str">
        <f ca="true">+IF(OFFSET('Water Data'!$H$29,0,10*ROW('Water Data'!H75))="","",OFFSET('Water Data'!$H$29,0,10*ROW('Water Data'!H75)))</f>
        <v/>
      </c>
      <c r="CH81" s="262" t="str">
        <f ca="true">+IF(OFFSET('Water Data'!$I$27,0,10*ROW('Water Data'!I75))="","",OFFSET('Water Data'!$I$27,0,10*ROW('Water Data'!I75)))</f>
        <v/>
      </c>
      <c r="CI81" s="262" t="str">
        <f ca="true">+IF(OFFSET('Water Data'!$I$28,0,10*ROW('Water Data'!I75))="","",OFFSET('Water Data'!$I$28,0,10*ROW('Water Data'!I75)))</f>
        <v/>
      </c>
      <c r="CJ81" s="262" t="str">
        <f ca="true">+IF(OFFSET('Water Data'!$I$29,0,10*ROW('Water Data'!I75))="","",OFFSET('Water Data'!$I$29,0,10*ROW('Water Data'!I75)))</f>
        <v/>
      </c>
      <c r="CK81" s="262" t="str">
        <f ca="true">+IF(OFFSET('Sanitation Data'!$D$28,0,10*ROW('Sanitation Data'!D75))="","",OFFSET('Sanitation Data'!$D$28,0,10*ROW('Sanitation Data'!D75)))</f>
        <v/>
      </c>
      <c r="CL81" s="262" t="str">
        <f ca="true">+IF(OFFSET('Sanitation Data'!$D$29,0,10*ROW('Sanitation Data'!D75))="","",OFFSET('Sanitation Data'!$D$29,0,10*ROW('Sanitation Data'!D75)))</f>
        <v/>
      </c>
      <c r="CM81" s="262" t="str">
        <f ca="true">+IF(OFFSET('Sanitation Data'!$D$30,0,10*ROW('Sanitation Data'!D75))="","",OFFSET('Sanitation Data'!$D$30,0,10*ROW('Sanitation Data'!D75)))</f>
        <v/>
      </c>
      <c r="CN81" s="262" t="str">
        <f ca="true">+IF(OFFSET('Sanitation Data'!$D$31,0,10*ROW('Sanitation Data'!D75))="","",OFFSET('Sanitation Data'!$D$31,0,10*ROW('Sanitation Data'!D75)))</f>
        <v/>
      </c>
      <c r="CO81" s="262" t="str">
        <f ca="true">+IF(OFFSET('Sanitation Data'!$D$32,0,10*ROW('Sanitation Data'!D75))="","",OFFSET('Sanitation Data'!$D$32,0,10*ROW('Sanitation Data'!D75)))</f>
        <v/>
      </c>
      <c r="CP81" s="262" t="str">
        <f ca="true">+IF(OFFSET('Sanitation Data'!$E$28,0,10*ROW('Sanitation Data'!E75))="","",OFFSET('Sanitation Data'!$E$28,0,10*ROW('Sanitation Data'!E75)))</f>
        <v/>
      </c>
      <c r="CQ81" s="262" t="str">
        <f ca="true">+IF(OFFSET('Sanitation Data'!$E$29,0,10*ROW('Sanitation Data'!E75))="","",OFFSET('Sanitation Data'!$E$29,0,10*ROW('Sanitation Data'!E75)))</f>
        <v/>
      </c>
      <c r="CR81" s="262" t="str">
        <f ca="true">+IF(OFFSET('Sanitation Data'!$E$30,0,10*ROW('Sanitation Data'!E75))="","",OFFSET('Sanitation Data'!$E$30,0,10*ROW('Sanitation Data'!E75)))</f>
        <v/>
      </c>
      <c r="CS81" s="262" t="str">
        <f ca="true">+IF(OFFSET('Sanitation Data'!$E$31,0,10*ROW('Sanitation Data'!E75))="","",OFFSET('Sanitation Data'!$E$31,0,10*ROW('Sanitation Data'!E75)))</f>
        <v/>
      </c>
      <c r="CT81" s="262" t="str">
        <f ca="true">+IF(OFFSET('Sanitation Data'!$E$32,0,10*ROW('Sanitation Data'!E75))="","",OFFSET('Sanitation Data'!$E$32,0,10*ROW('Sanitation Data'!E75)))</f>
        <v/>
      </c>
      <c r="CU81" s="262" t="str">
        <f ca="true">+IF(OFFSET('Sanitation Data'!$F$28,0,10*ROW('Sanitation Data'!F75))="","",OFFSET('Sanitation Data'!$F$28,0,10*ROW('Sanitation Data'!F75)))</f>
        <v/>
      </c>
      <c r="CV81" s="262" t="str">
        <f ca="true">+IF(OFFSET('Sanitation Data'!$F$29,0,10*ROW('Sanitation Data'!F75))="","",OFFSET('Sanitation Data'!$F$29,0,10*ROW('Sanitation Data'!F75)))</f>
        <v/>
      </c>
      <c r="CW81" s="262" t="str">
        <f ca="true">+IF(OFFSET('Sanitation Data'!$F$30,0,10*ROW('Sanitation Data'!F75))="","",OFFSET('Sanitation Data'!$F$30,0,10*ROW('Sanitation Data'!F75)))</f>
        <v/>
      </c>
      <c r="CX81" s="262" t="str">
        <f ca="true">+IF(OFFSET('Sanitation Data'!$F$31,0,10*ROW('Sanitation Data'!F75))="","",OFFSET('Sanitation Data'!$F$31,0,10*ROW('Sanitation Data'!F75)))</f>
        <v/>
      </c>
      <c r="CY81" s="262" t="str">
        <f ca="true">+IF(OFFSET('Sanitation Data'!$F$32,0,10*ROW('Sanitation Data'!F75))="","",OFFSET('Sanitation Data'!$F$32,0,10*ROW('Sanitation Data'!F75)))</f>
        <v/>
      </c>
      <c r="CZ81" s="262" t="str">
        <f ca="true">+IF(OFFSET('Sanitation Data'!$G$28,0,10*ROW('Sanitation Data'!G75))="","",OFFSET('Sanitation Data'!$G$28,0,10*ROW('Sanitation Data'!G75)))</f>
        <v/>
      </c>
      <c r="DA81" s="262" t="str">
        <f ca="true">+IF(OFFSET('Sanitation Data'!$G$29,0,10*ROW('Sanitation Data'!G75))="","",OFFSET('Sanitation Data'!$G$29,0,10*ROW('Sanitation Data'!G75)))</f>
        <v/>
      </c>
      <c r="DB81" s="262" t="str">
        <f ca="true">+IF(OFFSET('Sanitation Data'!$G$30,0,10*ROW('Sanitation Data'!G75))="","",OFFSET('Sanitation Data'!$G$30,0,10*ROW('Sanitation Data'!G75)))</f>
        <v/>
      </c>
      <c r="DC81" s="262" t="str">
        <f ca="true">+IF(OFFSET('Sanitation Data'!$G$31,0,10*ROW('Sanitation Data'!G75))="","",OFFSET('Sanitation Data'!$G$31,0,10*ROW('Sanitation Data'!G75)))</f>
        <v/>
      </c>
      <c r="DD81" s="262" t="str">
        <f ca="true">+IF(OFFSET('Sanitation Data'!$G$32,0,10*ROW('Sanitation Data'!G75))="","",OFFSET('Sanitation Data'!$G$32,0,10*ROW('Sanitation Data'!G75)))</f>
        <v/>
      </c>
      <c r="DE81" s="262" t="str">
        <f ca="true">+IF(OFFSET('Sanitation Data'!$H$28,0,10*ROW('Sanitation Data'!H75))="","",OFFSET('Sanitation Data'!$H$28,0,10*ROW('Sanitation Data'!H75)))</f>
        <v/>
      </c>
      <c r="DF81" s="262" t="str">
        <f ca="true">+IF(OFFSET('Sanitation Data'!$H$29,0,10*ROW('Sanitation Data'!H75))="","",OFFSET('Sanitation Data'!$H$29,0,10*ROW('Sanitation Data'!H75)))</f>
        <v/>
      </c>
      <c r="DG81" s="262" t="str">
        <f ca="true">+IF(OFFSET('Sanitation Data'!$H$30,0,10*ROW('Sanitation Data'!H75))="","",OFFSET('Sanitation Data'!$H$30,0,10*ROW('Sanitation Data'!H75)))</f>
        <v/>
      </c>
      <c r="DH81" s="262" t="str">
        <f ca="true">+IF(OFFSET('Sanitation Data'!$H$31,0,10*ROW('Sanitation Data'!H75))="","",OFFSET('Sanitation Data'!$H$31,0,10*ROW('Sanitation Data'!H75)))</f>
        <v/>
      </c>
      <c r="DI81" s="262" t="str">
        <f ca="true">+IF(OFFSET('Sanitation Data'!$H$32,0,10*ROW('Sanitation Data'!H75))="","",OFFSET('Sanitation Data'!$H$32,0,10*ROW('Sanitation Data'!H75)))</f>
        <v/>
      </c>
      <c r="DJ81" s="262" t="str">
        <f ca="true">+IF(OFFSET('Sanitation Data'!$I$28,0,10*ROW('Sanitation Data'!I75))="","",OFFSET('Sanitation Data'!$I$28,0,10*ROW('Sanitation Data'!I75)))</f>
        <v/>
      </c>
      <c r="DK81" s="262" t="str">
        <f ca="true">+IF(OFFSET('Sanitation Data'!$I$29,0,10*ROW('Sanitation Data'!I75))="","",OFFSET('Sanitation Data'!$I$29,0,10*ROW('Sanitation Data'!I75)))</f>
        <v/>
      </c>
      <c r="DL81" s="262" t="str">
        <f ca="true">+IF(OFFSET('Sanitation Data'!$I$30,0,10*ROW('Sanitation Data'!I75))="","",OFFSET('Sanitation Data'!$I$30,0,10*ROW('Sanitation Data'!I75)))</f>
        <v/>
      </c>
      <c r="DM81" s="262" t="str">
        <f ca="true">+IF(OFFSET('Sanitation Data'!$I$31,0,10*ROW('Sanitation Data'!I75))="","",OFFSET('Sanitation Data'!$I$31,0,10*ROW('Sanitation Data'!I75)))</f>
        <v/>
      </c>
      <c r="DN81" s="262" t="str">
        <f ca="true">+IF(OFFSET('Sanitation Data'!$I$32,0,10*ROW('Sanitation Data'!I75))="","",OFFSET('Sanitation Data'!$I$32,0,10*ROW('Sanitation Data'!I75)))</f>
        <v/>
      </c>
      <c r="DO81" s="262" t="str">
        <f ca="true">+IF(OFFSET('Hygiene Data'!$D$11,0,10*ROW('Hygiene Data'!D75))="","",OFFSET('Hygiene Data'!$D$11,0,10*ROW('Hygiene Data'!D75)))</f>
        <v/>
      </c>
      <c r="DP81" s="262" t="str">
        <f ca="true">+IF(OFFSET('Hygiene Data'!$D$12,0,10*ROW('Hygiene Data'!D75))="","",OFFSET('Hygiene Data'!$D$12,0,10*ROW('Hygiene Data'!D75)))</f>
        <v/>
      </c>
      <c r="DQ81" s="262" t="str">
        <f ca="true">+IF(OFFSET('Hygiene Data'!$D$13,0,10*ROW('Hygiene Data'!D75))="","",OFFSET('Hygiene Data'!$D$13,0,10*ROW('Hygiene Data'!D75)))</f>
        <v/>
      </c>
      <c r="DR81" s="262" t="str">
        <f ca="true">+IF(OFFSET('Hygiene Data'!$E$11,0,10*ROW('Hygiene Data'!E75))="","",OFFSET('Hygiene Data'!$E$11,0,10*ROW('Hygiene Data'!E75)))</f>
        <v/>
      </c>
      <c r="DS81" s="262" t="str">
        <f ca="true">+IF(OFFSET('Hygiene Data'!$E$12,0,10*ROW('Hygiene Data'!E75))="","",OFFSET('Hygiene Data'!$E$12,0,10*ROW('Hygiene Data'!E75)))</f>
        <v/>
      </c>
      <c r="DT81" s="262" t="str">
        <f ca="true">+IF(OFFSET('Hygiene Data'!$E$13,0,10*ROW('Hygiene Data'!E75))="","",OFFSET('Hygiene Data'!$E$13,0,10*ROW('Hygiene Data'!E75)))</f>
        <v/>
      </c>
      <c r="DU81" s="262" t="str">
        <f ca="true">+IF(OFFSET('Hygiene Data'!$F$11,0,10*ROW('Hygiene Data'!F75))="","",OFFSET('Hygiene Data'!$F$11,0,10*ROW('Hygiene Data'!F75)))</f>
        <v/>
      </c>
      <c r="DV81" s="262" t="str">
        <f ca="true">+IF(OFFSET('Hygiene Data'!$F$12,0,10*ROW('Hygiene Data'!F75))="","",OFFSET('Hygiene Data'!$F$12,0,10*ROW('Hygiene Data'!F75)))</f>
        <v/>
      </c>
      <c r="DW81" s="262" t="str">
        <f ca="true">+IF(OFFSET('Hygiene Data'!$F$13,0,10*ROW('Hygiene Data'!F75))="","",OFFSET('Hygiene Data'!$F$13,0,10*ROW('Hygiene Data'!F75)))</f>
        <v/>
      </c>
      <c r="DX81" s="262" t="str">
        <f ca="true">+IF(OFFSET('Hygiene Data'!$G$11,0,10*ROW('Hygiene Data'!G75))="","",OFFSET('Hygiene Data'!$G$11,0,10*ROW('Hygiene Data'!G75)))</f>
        <v/>
      </c>
      <c r="DY81" s="262" t="str">
        <f ca="true">+IF(OFFSET('Hygiene Data'!$G$12,0,10*ROW('Hygiene Data'!G75))="","",OFFSET('Hygiene Data'!$G$12,0,10*ROW('Hygiene Data'!G75)))</f>
        <v/>
      </c>
      <c r="DZ81" s="262" t="str">
        <f ca="true">+IF(OFFSET('Hygiene Data'!$G$13,0,10*ROW('Hygiene Data'!G75))="","",OFFSET('Hygiene Data'!$G$13,0,10*ROW('Hygiene Data'!G75)))</f>
        <v/>
      </c>
      <c r="EA81" s="262" t="str">
        <f ca="true">+IF(OFFSET('Hygiene Data'!$H$11,0,10*ROW('Hygiene Data'!H75))="","",OFFSET('Hygiene Data'!$H$11,0,10*ROW('Hygiene Data'!H75)))</f>
        <v/>
      </c>
      <c r="EB81" s="262" t="str">
        <f ca="true">+IF(OFFSET('Hygiene Data'!$H$12,0,10*ROW('Hygiene Data'!H75))="","",OFFSET('Hygiene Data'!$H$12,0,10*ROW('Hygiene Data'!H75)))</f>
        <v/>
      </c>
      <c r="EC81" s="262" t="str">
        <f ca="true">+IF(OFFSET('Hygiene Data'!$H$13,0,10*ROW('Hygiene Data'!H75))="","",OFFSET('Hygiene Data'!$H$13,0,10*ROW('Hygiene Data'!H75)))</f>
        <v/>
      </c>
      <c r="ED81" s="262" t="str">
        <f ca="true">+IF(OFFSET('Hygiene Data'!$I$11,0,10*ROW('Hygiene Data'!I75))="","",OFFSET('Hygiene Data'!$I$11,0,10*ROW('Hygiene Data'!I75)))</f>
        <v/>
      </c>
      <c r="EE81" s="262" t="str">
        <f ca="true">+IF(OFFSET('Hygiene Data'!$I$12,0,10*ROW('Hygiene Data'!I75))="","",OFFSET('Hygiene Data'!$I$12,0,10*ROW('Hygiene Data'!I75)))</f>
        <v/>
      </c>
      <c r="EF81" s="262"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18"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2"/>
      <c r="BS82" s="262" t="str">
        <f ca="true">+IF(OFFSET('Water Data'!$D$27,0,10*ROW('Water Data'!D76))="","",OFFSET('Water Data'!$D$27,0,10*ROW('Water Data'!D76)))</f>
        <v/>
      </c>
      <c r="BT82" s="262" t="str">
        <f ca="true">+IF(OFFSET('Water Data'!$D$28,0,10*ROW('Water Data'!D76))="","",OFFSET('Water Data'!$D$28,0,10*ROW('Water Data'!D76)))</f>
        <v/>
      </c>
      <c r="BU82" s="262" t="str">
        <f ca="true">+IF(OFFSET('Water Data'!$D$29,0,10*ROW('Water Data'!D76))="","",OFFSET('Water Data'!$D$29,0,10*ROW('Water Data'!D76)))</f>
        <v/>
      </c>
      <c r="BV82" s="262" t="str">
        <f ca="true">+IF(OFFSET('Water Data'!$E$27,0,10*ROW('Water Data'!E76))="","",OFFSET('Water Data'!$E$27,0,10*ROW('Water Data'!E76)))</f>
        <v/>
      </c>
      <c r="BW82" s="262" t="str">
        <f ca="true">+IF(OFFSET('Water Data'!$E$28,0,10*ROW('Water Data'!E76))="","",OFFSET('Water Data'!$E$28,0,10*ROW('Water Data'!E76)))</f>
        <v/>
      </c>
      <c r="BX82" s="262" t="str">
        <f ca="true">+IF(OFFSET('Water Data'!$E$29,0,10*ROW('Water Data'!E76))="","",OFFSET('Water Data'!$E$29,0,10*ROW('Water Data'!E76)))</f>
        <v/>
      </c>
      <c r="BY82" s="262" t="str">
        <f ca="true">+IF(OFFSET('Water Data'!$F$27,0,10*ROW('Water Data'!F76))="","",OFFSET('Water Data'!$F$27,0,10*ROW('Water Data'!F76)))</f>
        <v/>
      </c>
      <c r="BZ82" s="262" t="str">
        <f ca="true">+IF(OFFSET('Water Data'!$F$28,0,10*ROW('Water Data'!F76))="","",OFFSET('Water Data'!$F$28,0,10*ROW('Water Data'!F76)))</f>
        <v/>
      </c>
      <c r="CA82" s="262" t="str">
        <f ca="true">+IF(OFFSET('Water Data'!$F$29,0,10*ROW('Water Data'!F76))="","",OFFSET('Water Data'!$F$29,0,10*ROW('Water Data'!F76)))</f>
        <v/>
      </c>
      <c r="CB82" s="262" t="str">
        <f ca="true">+IF(OFFSET('Water Data'!$G$27,0,10*ROW('Water Data'!G76))="","",OFFSET('Water Data'!$G$27,0,10*ROW('Water Data'!G76)))</f>
        <v/>
      </c>
      <c r="CC82" s="262" t="str">
        <f ca="true">+IF(OFFSET('Water Data'!$G$28,0,10*ROW('Water Data'!G76))="","",OFFSET('Water Data'!$G$28,0,10*ROW('Water Data'!G76)))</f>
        <v/>
      </c>
      <c r="CD82" s="262" t="str">
        <f ca="true">+IF(OFFSET('Water Data'!$G$29,0,10*ROW('Water Data'!G76))="","",OFFSET('Water Data'!$G$29,0,10*ROW('Water Data'!G76)))</f>
        <v/>
      </c>
      <c r="CE82" s="262" t="str">
        <f ca="true">+IF(OFFSET('Water Data'!$H$27,0,10*ROW('Water Data'!H76))="","",OFFSET('Water Data'!$H$27,0,10*ROW('Water Data'!H76)))</f>
        <v/>
      </c>
      <c r="CF82" s="262" t="str">
        <f ca="true">+IF(OFFSET('Water Data'!$H$28,0,10*ROW('Water Data'!H76))="","",OFFSET('Water Data'!$H$28,0,10*ROW('Water Data'!H76)))</f>
        <v/>
      </c>
      <c r="CG82" s="262" t="str">
        <f ca="true">+IF(OFFSET('Water Data'!$H$29,0,10*ROW('Water Data'!H76))="","",OFFSET('Water Data'!$H$29,0,10*ROW('Water Data'!H76)))</f>
        <v/>
      </c>
      <c r="CH82" s="262" t="str">
        <f ca="true">+IF(OFFSET('Water Data'!$I$27,0,10*ROW('Water Data'!I76))="","",OFFSET('Water Data'!$I$27,0,10*ROW('Water Data'!I76)))</f>
        <v/>
      </c>
      <c r="CI82" s="262" t="str">
        <f ca="true">+IF(OFFSET('Water Data'!$I$28,0,10*ROW('Water Data'!I76))="","",OFFSET('Water Data'!$I$28,0,10*ROW('Water Data'!I76)))</f>
        <v/>
      </c>
      <c r="CJ82" s="262" t="str">
        <f ca="true">+IF(OFFSET('Water Data'!$I$29,0,10*ROW('Water Data'!I76))="","",OFFSET('Water Data'!$I$29,0,10*ROW('Water Data'!I76)))</f>
        <v/>
      </c>
      <c r="CK82" s="262" t="str">
        <f ca="true">+IF(OFFSET('Sanitation Data'!$D$28,0,10*ROW('Sanitation Data'!D76))="","",OFFSET('Sanitation Data'!$D$28,0,10*ROW('Sanitation Data'!D76)))</f>
        <v/>
      </c>
      <c r="CL82" s="262" t="str">
        <f ca="true">+IF(OFFSET('Sanitation Data'!$D$29,0,10*ROW('Sanitation Data'!D76))="","",OFFSET('Sanitation Data'!$D$29,0,10*ROW('Sanitation Data'!D76)))</f>
        <v/>
      </c>
      <c r="CM82" s="262" t="str">
        <f ca="true">+IF(OFFSET('Sanitation Data'!$D$30,0,10*ROW('Sanitation Data'!D76))="","",OFFSET('Sanitation Data'!$D$30,0,10*ROW('Sanitation Data'!D76)))</f>
        <v/>
      </c>
      <c r="CN82" s="262" t="str">
        <f ca="true">+IF(OFFSET('Sanitation Data'!$D$31,0,10*ROW('Sanitation Data'!D76))="","",OFFSET('Sanitation Data'!$D$31,0,10*ROW('Sanitation Data'!D76)))</f>
        <v/>
      </c>
      <c r="CO82" s="262" t="str">
        <f ca="true">+IF(OFFSET('Sanitation Data'!$D$32,0,10*ROW('Sanitation Data'!D76))="","",OFFSET('Sanitation Data'!$D$32,0,10*ROW('Sanitation Data'!D76)))</f>
        <v/>
      </c>
      <c r="CP82" s="262" t="str">
        <f ca="true">+IF(OFFSET('Sanitation Data'!$E$28,0,10*ROW('Sanitation Data'!E76))="","",OFFSET('Sanitation Data'!$E$28,0,10*ROW('Sanitation Data'!E76)))</f>
        <v/>
      </c>
      <c r="CQ82" s="262" t="str">
        <f ca="true">+IF(OFFSET('Sanitation Data'!$E$29,0,10*ROW('Sanitation Data'!E76))="","",OFFSET('Sanitation Data'!$E$29,0,10*ROW('Sanitation Data'!E76)))</f>
        <v/>
      </c>
      <c r="CR82" s="262" t="str">
        <f ca="true">+IF(OFFSET('Sanitation Data'!$E$30,0,10*ROW('Sanitation Data'!E76))="","",OFFSET('Sanitation Data'!$E$30,0,10*ROW('Sanitation Data'!E76)))</f>
        <v/>
      </c>
      <c r="CS82" s="262" t="str">
        <f ca="true">+IF(OFFSET('Sanitation Data'!$E$31,0,10*ROW('Sanitation Data'!E76))="","",OFFSET('Sanitation Data'!$E$31,0,10*ROW('Sanitation Data'!E76)))</f>
        <v/>
      </c>
      <c r="CT82" s="262" t="str">
        <f ca="true">+IF(OFFSET('Sanitation Data'!$E$32,0,10*ROW('Sanitation Data'!E76))="","",OFFSET('Sanitation Data'!$E$32,0,10*ROW('Sanitation Data'!E76)))</f>
        <v/>
      </c>
      <c r="CU82" s="262" t="str">
        <f ca="true">+IF(OFFSET('Sanitation Data'!$F$28,0,10*ROW('Sanitation Data'!F76))="","",OFFSET('Sanitation Data'!$F$28,0,10*ROW('Sanitation Data'!F76)))</f>
        <v/>
      </c>
      <c r="CV82" s="262" t="str">
        <f ca="true">+IF(OFFSET('Sanitation Data'!$F$29,0,10*ROW('Sanitation Data'!F76))="","",OFFSET('Sanitation Data'!$F$29,0,10*ROW('Sanitation Data'!F76)))</f>
        <v/>
      </c>
      <c r="CW82" s="262" t="str">
        <f ca="true">+IF(OFFSET('Sanitation Data'!$F$30,0,10*ROW('Sanitation Data'!F76))="","",OFFSET('Sanitation Data'!$F$30,0,10*ROW('Sanitation Data'!F76)))</f>
        <v/>
      </c>
      <c r="CX82" s="262" t="str">
        <f ca="true">+IF(OFFSET('Sanitation Data'!$F$31,0,10*ROW('Sanitation Data'!F76))="","",OFFSET('Sanitation Data'!$F$31,0,10*ROW('Sanitation Data'!F76)))</f>
        <v/>
      </c>
      <c r="CY82" s="262" t="str">
        <f ca="true">+IF(OFFSET('Sanitation Data'!$F$32,0,10*ROW('Sanitation Data'!F76))="","",OFFSET('Sanitation Data'!$F$32,0,10*ROW('Sanitation Data'!F76)))</f>
        <v/>
      </c>
      <c r="CZ82" s="262" t="str">
        <f ca="true">+IF(OFFSET('Sanitation Data'!$G$28,0,10*ROW('Sanitation Data'!G76))="","",OFFSET('Sanitation Data'!$G$28,0,10*ROW('Sanitation Data'!G76)))</f>
        <v/>
      </c>
      <c r="DA82" s="262" t="str">
        <f ca="true">+IF(OFFSET('Sanitation Data'!$G$29,0,10*ROW('Sanitation Data'!G76))="","",OFFSET('Sanitation Data'!$G$29,0,10*ROW('Sanitation Data'!G76)))</f>
        <v/>
      </c>
      <c r="DB82" s="262" t="str">
        <f ca="true">+IF(OFFSET('Sanitation Data'!$G$30,0,10*ROW('Sanitation Data'!G76))="","",OFFSET('Sanitation Data'!$G$30,0,10*ROW('Sanitation Data'!G76)))</f>
        <v/>
      </c>
      <c r="DC82" s="262" t="str">
        <f ca="true">+IF(OFFSET('Sanitation Data'!$G$31,0,10*ROW('Sanitation Data'!G76))="","",OFFSET('Sanitation Data'!$G$31,0,10*ROW('Sanitation Data'!G76)))</f>
        <v/>
      </c>
      <c r="DD82" s="262" t="str">
        <f ca="true">+IF(OFFSET('Sanitation Data'!$G$32,0,10*ROW('Sanitation Data'!G76))="","",OFFSET('Sanitation Data'!$G$32,0,10*ROW('Sanitation Data'!G76)))</f>
        <v/>
      </c>
      <c r="DE82" s="262" t="str">
        <f ca="true">+IF(OFFSET('Sanitation Data'!$H$28,0,10*ROW('Sanitation Data'!H76))="","",OFFSET('Sanitation Data'!$H$28,0,10*ROW('Sanitation Data'!H76)))</f>
        <v/>
      </c>
      <c r="DF82" s="262" t="str">
        <f ca="true">+IF(OFFSET('Sanitation Data'!$H$29,0,10*ROW('Sanitation Data'!H76))="","",OFFSET('Sanitation Data'!$H$29,0,10*ROW('Sanitation Data'!H76)))</f>
        <v/>
      </c>
      <c r="DG82" s="262" t="str">
        <f ca="true">+IF(OFFSET('Sanitation Data'!$H$30,0,10*ROW('Sanitation Data'!H76))="","",OFFSET('Sanitation Data'!$H$30,0,10*ROW('Sanitation Data'!H76)))</f>
        <v/>
      </c>
      <c r="DH82" s="262" t="str">
        <f ca="true">+IF(OFFSET('Sanitation Data'!$H$31,0,10*ROW('Sanitation Data'!H76))="","",OFFSET('Sanitation Data'!$H$31,0,10*ROW('Sanitation Data'!H76)))</f>
        <v/>
      </c>
      <c r="DI82" s="262" t="str">
        <f ca="true">+IF(OFFSET('Sanitation Data'!$H$32,0,10*ROW('Sanitation Data'!H76))="","",OFFSET('Sanitation Data'!$H$32,0,10*ROW('Sanitation Data'!H76)))</f>
        <v/>
      </c>
      <c r="DJ82" s="262" t="str">
        <f ca="true">+IF(OFFSET('Sanitation Data'!$I$28,0,10*ROW('Sanitation Data'!I76))="","",OFFSET('Sanitation Data'!$I$28,0,10*ROW('Sanitation Data'!I76)))</f>
        <v/>
      </c>
      <c r="DK82" s="262" t="str">
        <f ca="true">+IF(OFFSET('Sanitation Data'!$I$29,0,10*ROW('Sanitation Data'!I76))="","",OFFSET('Sanitation Data'!$I$29,0,10*ROW('Sanitation Data'!I76)))</f>
        <v/>
      </c>
      <c r="DL82" s="262" t="str">
        <f ca="true">+IF(OFFSET('Sanitation Data'!$I$30,0,10*ROW('Sanitation Data'!I76))="","",OFFSET('Sanitation Data'!$I$30,0,10*ROW('Sanitation Data'!I76)))</f>
        <v/>
      </c>
      <c r="DM82" s="262" t="str">
        <f ca="true">+IF(OFFSET('Sanitation Data'!$I$31,0,10*ROW('Sanitation Data'!I76))="","",OFFSET('Sanitation Data'!$I$31,0,10*ROW('Sanitation Data'!I76)))</f>
        <v/>
      </c>
      <c r="DN82" s="262" t="str">
        <f ca="true">+IF(OFFSET('Sanitation Data'!$I$32,0,10*ROW('Sanitation Data'!I76))="","",OFFSET('Sanitation Data'!$I$32,0,10*ROW('Sanitation Data'!I76)))</f>
        <v/>
      </c>
      <c r="DO82" s="262" t="str">
        <f ca="true">+IF(OFFSET('Hygiene Data'!$D$11,0,10*ROW('Hygiene Data'!D76))="","",OFFSET('Hygiene Data'!$D$11,0,10*ROW('Hygiene Data'!D76)))</f>
        <v/>
      </c>
      <c r="DP82" s="262" t="str">
        <f ca="true">+IF(OFFSET('Hygiene Data'!$D$12,0,10*ROW('Hygiene Data'!D76))="","",OFFSET('Hygiene Data'!$D$12,0,10*ROW('Hygiene Data'!D76)))</f>
        <v/>
      </c>
      <c r="DQ82" s="262" t="str">
        <f ca="true">+IF(OFFSET('Hygiene Data'!$D$13,0,10*ROW('Hygiene Data'!D76))="","",OFFSET('Hygiene Data'!$D$13,0,10*ROW('Hygiene Data'!D76)))</f>
        <v/>
      </c>
      <c r="DR82" s="262" t="str">
        <f ca="true">+IF(OFFSET('Hygiene Data'!$E$11,0,10*ROW('Hygiene Data'!E76))="","",OFFSET('Hygiene Data'!$E$11,0,10*ROW('Hygiene Data'!E76)))</f>
        <v/>
      </c>
      <c r="DS82" s="262" t="str">
        <f ca="true">+IF(OFFSET('Hygiene Data'!$E$12,0,10*ROW('Hygiene Data'!E76))="","",OFFSET('Hygiene Data'!$E$12,0,10*ROW('Hygiene Data'!E76)))</f>
        <v/>
      </c>
      <c r="DT82" s="262" t="str">
        <f ca="true">+IF(OFFSET('Hygiene Data'!$E$13,0,10*ROW('Hygiene Data'!E76))="","",OFFSET('Hygiene Data'!$E$13,0,10*ROW('Hygiene Data'!E76)))</f>
        <v/>
      </c>
      <c r="DU82" s="262" t="str">
        <f ca="true">+IF(OFFSET('Hygiene Data'!$F$11,0,10*ROW('Hygiene Data'!F76))="","",OFFSET('Hygiene Data'!$F$11,0,10*ROW('Hygiene Data'!F76)))</f>
        <v/>
      </c>
      <c r="DV82" s="262" t="str">
        <f ca="true">+IF(OFFSET('Hygiene Data'!$F$12,0,10*ROW('Hygiene Data'!F76))="","",OFFSET('Hygiene Data'!$F$12,0,10*ROW('Hygiene Data'!F76)))</f>
        <v/>
      </c>
      <c r="DW82" s="262" t="str">
        <f ca="true">+IF(OFFSET('Hygiene Data'!$F$13,0,10*ROW('Hygiene Data'!F76))="","",OFFSET('Hygiene Data'!$F$13,0,10*ROW('Hygiene Data'!F76)))</f>
        <v/>
      </c>
      <c r="DX82" s="262" t="str">
        <f ca="true">+IF(OFFSET('Hygiene Data'!$G$11,0,10*ROW('Hygiene Data'!G76))="","",OFFSET('Hygiene Data'!$G$11,0,10*ROW('Hygiene Data'!G76)))</f>
        <v/>
      </c>
      <c r="DY82" s="262" t="str">
        <f ca="true">+IF(OFFSET('Hygiene Data'!$G$12,0,10*ROW('Hygiene Data'!G76))="","",OFFSET('Hygiene Data'!$G$12,0,10*ROW('Hygiene Data'!G76)))</f>
        <v/>
      </c>
      <c r="DZ82" s="262" t="str">
        <f ca="true">+IF(OFFSET('Hygiene Data'!$G$13,0,10*ROW('Hygiene Data'!G76))="","",OFFSET('Hygiene Data'!$G$13,0,10*ROW('Hygiene Data'!G76)))</f>
        <v/>
      </c>
      <c r="EA82" s="262" t="str">
        <f ca="true">+IF(OFFSET('Hygiene Data'!$H$11,0,10*ROW('Hygiene Data'!H76))="","",OFFSET('Hygiene Data'!$H$11,0,10*ROW('Hygiene Data'!H76)))</f>
        <v/>
      </c>
      <c r="EB82" s="262" t="str">
        <f ca="true">+IF(OFFSET('Hygiene Data'!$H$12,0,10*ROW('Hygiene Data'!H76))="","",OFFSET('Hygiene Data'!$H$12,0,10*ROW('Hygiene Data'!H76)))</f>
        <v/>
      </c>
      <c r="EC82" s="262" t="str">
        <f ca="true">+IF(OFFSET('Hygiene Data'!$H$13,0,10*ROW('Hygiene Data'!H76))="","",OFFSET('Hygiene Data'!$H$13,0,10*ROW('Hygiene Data'!H76)))</f>
        <v/>
      </c>
      <c r="ED82" s="262" t="str">
        <f ca="true">+IF(OFFSET('Hygiene Data'!$I$11,0,10*ROW('Hygiene Data'!I76))="","",OFFSET('Hygiene Data'!$I$11,0,10*ROW('Hygiene Data'!I76)))</f>
        <v/>
      </c>
      <c r="EE82" s="262" t="str">
        <f ca="true">+IF(OFFSET('Hygiene Data'!$I$12,0,10*ROW('Hygiene Data'!I76))="","",OFFSET('Hygiene Data'!$I$12,0,10*ROW('Hygiene Data'!I76)))</f>
        <v/>
      </c>
      <c r="EF82" s="262"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18"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2"/>
      <c r="BS83" s="262" t="str">
        <f ca="true">+IF(OFFSET('Water Data'!$D$27,0,10*ROW('Water Data'!D77))="","",OFFSET('Water Data'!$D$27,0,10*ROW('Water Data'!D77)))</f>
        <v/>
      </c>
      <c r="BT83" s="262" t="str">
        <f ca="true">+IF(OFFSET('Water Data'!$D$28,0,10*ROW('Water Data'!D77))="","",OFFSET('Water Data'!$D$28,0,10*ROW('Water Data'!D77)))</f>
        <v/>
      </c>
      <c r="BU83" s="262" t="str">
        <f ca="true">+IF(OFFSET('Water Data'!$D$29,0,10*ROW('Water Data'!D77))="","",OFFSET('Water Data'!$D$29,0,10*ROW('Water Data'!D77)))</f>
        <v/>
      </c>
      <c r="BV83" s="262" t="str">
        <f ca="true">+IF(OFFSET('Water Data'!$E$27,0,10*ROW('Water Data'!E77))="","",OFFSET('Water Data'!$E$27,0,10*ROW('Water Data'!E77)))</f>
        <v/>
      </c>
      <c r="BW83" s="262" t="str">
        <f ca="true">+IF(OFFSET('Water Data'!$E$28,0,10*ROW('Water Data'!E77))="","",OFFSET('Water Data'!$E$28,0,10*ROW('Water Data'!E77)))</f>
        <v/>
      </c>
      <c r="BX83" s="262" t="str">
        <f ca="true">+IF(OFFSET('Water Data'!$E$29,0,10*ROW('Water Data'!E77))="","",OFFSET('Water Data'!$E$29,0,10*ROW('Water Data'!E77)))</f>
        <v/>
      </c>
      <c r="BY83" s="262" t="str">
        <f ca="true">+IF(OFFSET('Water Data'!$F$27,0,10*ROW('Water Data'!F77))="","",OFFSET('Water Data'!$F$27,0,10*ROW('Water Data'!F77)))</f>
        <v/>
      </c>
      <c r="BZ83" s="262" t="str">
        <f ca="true">+IF(OFFSET('Water Data'!$F$28,0,10*ROW('Water Data'!F77))="","",OFFSET('Water Data'!$F$28,0,10*ROW('Water Data'!F77)))</f>
        <v/>
      </c>
      <c r="CA83" s="262" t="str">
        <f ca="true">+IF(OFFSET('Water Data'!$F$29,0,10*ROW('Water Data'!F77))="","",OFFSET('Water Data'!$F$29,0,10*ROW('Water Data'!F77)))</f>
        <v/>
      </c>
      <c r="CB83" s="262" t="str">
        <f ca="true">+IF(OFFSET('Water Data'!$G$27,0,10*ROW('Water Data'!G77))="","",OFFSET('Water Data'!$G$27,0,10*ROW('Water Data'!G77)))</f>
        <v/>
      </c>
      <c r="CC83" s="262" t="str">
        <f ca="true">+IF(OFFSET('Water Data'!$G$28,0,10*ROW('Water Data'!G77))="","",OFFSET('Water Data'!$G$28,0,10*ROW('Water Data'!G77)))</f>
        <v/>
      </c>
      <c r="CD83" s="262" t="str">
        <f ca="true">+IF(OFFSET('Water Data'!$G$29,0,10*ROW('Water Data'!G77))="","",OFFSET('Water Data'!$G$29,0,10*ROW('Water Data'!G77)))</f>
        <v/>
      </c>
      <c r="CE83" s="262" t="str">
        <f ca="true">+IF(OFFSET('Water Data'!$H$27,0,10*ROW('Water Data'!H77))="","",OFFSET('Water Data'!$H$27,0,10*ROW('Water Data'!H77)))</f>
        <v/>
      </c>
      <c r="CF83" s="262" t="str">
        <f ca="true">+IF(OFFSET('Water Data'!$H$28,0,10*ROW('Water Data'!H77))="","",OFFSET('Water Data'!$H$28,0,10*ROW('Water Data'!H77)))</f>
        <v/>
      </c>
      <c r="CG83" s="262" t="str">
        <f ca="true">+IF(OFFSET('Water Data'!$H$29,0,10*ROW('Water Data'!H77))="","",OFFSET('Water Data'!$H$29,0,10*ROW('Water Data'!H77)))</f>
        <v/>
      </c>
      <c r="CH83" s="262" t="str">
        <f ca="true">+IF(OFFSET('Water Data'!$I$27,0,10*ROW('Water Data'!I77))="","",OFFSET('Water Data'!$I$27,0,10*ROW('Water Data'!I77)))</f>
        <v/>
      </c>
      <c r="CI83" s="262" t="str">
        <f ca="true">+IF(OFFSET('Water Data'!$I$28,0,10*ROW('Water Data'!I77))="","",OFFSET('Water Data'!$I$28,0,10*ROW('Water Data'!I77)))</f>
        <v/>
      </c>
      <c r="CJ83" s="262" t="str">
        <f ca="true">+IF(OFFSET('Water Data'!$I$29,0,10*ROW('Water Data'!I77))="","",OFFSET('Water Data'!$I$29,0,10*ROW('Water Data'!I77)))</f>
        <v/>
      </c>
      <c r="CK83" s="262" t="str">
        <f ca="true">+IF(OFFSET('Sanitation Data'!$D$28,0,10*ROW('Sanitation Data'!D77))="","",OFFSET('Sanitation Data'!$D$28,0,10*ROW('Sanitation Data'!D77)))</f>
        <v/>
      </c>
      <c r="CL83" s="262" t="str">
        <f ca="true">+IF(OFFSET('Sanitation Data'!$D$29,0,10*ROW('Sanitation Data'!D77))="","",OFFSET('Sanitation Data'!$D$29,0,10*ROW('Sanitation Data'!D77)))</f>
        <v/>
      </c>
      <c r="CM83" s="262" t="str">
        <f ca="true">+IF(OFFSET('Sanitation Data'!$D$30,0,10*ROW('Sanitation Data'!D77))="","",OFFSET('Sanitation Data'!$D$30,0,10*ROW('Sanitation Data'!D77)))</f>
        <v/>
      </c>
      <c r="CN83" s="262" t="str">
        <f ca="true">+IF(OFFSET('Sanitation Data'!$D$31,0,10*ROW('Sanitation Data'!D77))="","",OFFSET('Sanitation Data'!$D$31,0,10*ROW('Sanitation Data'!D77)))</f>
        <v/>
      </c>
      <c r="CO83" s="262" t="str">
        <f ca="true">+IF(OFFSET('Sanitation Data'!$D$32,0,10*ROW('Sanitation Data'!D77))="","",OFFSET('Sanitation Data'!$D$32,0,10*ROW('Sanitation Data'!D77)))</f>
        <v/>
      </c>
      <c r="CP83" s="262" t="str">
        <f ca="true">+IF(OFFSET('Sanitation Data'!$E$28,0,10*ROW('Sanitation Data'!E77))="","",OFFSET('Sanitation Data'!$E$28,0,10*ROW('Sanitation Data'!E77)))</f>
        <v/>
      </c>
      <c r="CQ83" s="262" t="str">
        <f ca="true">+IF(OFFSET('Sanitation Data'!$E$29,0,10*ROW('Sanitation Data'!E77))="","",OFFSET('Sanitation Data'!$E$29,0,10*ROW('Sanitation Data'!E77)))</f>
        <v/>
      </c>
      <c r="CR83" s="262" t="str">
        <f ca="true">+IF(OFFSET('Sanitation Data'!$E$30,0,10*ROW('Sanitation Data'!E77))="","",OFFSET('Sanitation Data'!$E$30,0,10*ROW('Sanitation Data'!E77)))</f>
        <v/>
      </c>
      <c r="CS83" s="262" t="str">
        <f ca="true">+IF(OFFSET('Sanitation Data'!$E$31,0,10*ROW('Sanitation Data'!E77))="","",OFFSET('Sanitation Data'!$E$31,0,10*ROW('Sanitation Data'!E77)))</f>
        <v/>
      </c>
      <c r="CT83" s="262" t="str">
        <f ca="true">+IF(OFFSET('Sanitation Data'!$E$32,0,10*ROW('Sanitation Data'!E77))="","",OFFSET('Sanitation Data'!$E$32,0,10*ROW('Sanitation Data'!E77)))</f>
        <v/>
      </c>
      <c r="CU83" s="262" t="str">
        <f ca="true">+IF(OFFSET('Sanitation Data'!$F$28,0,10*ROW('Sanitation Data'!F77))="","",OFFSET('Sanitation Data'!$F$28,0,10*ROW('Sanitation Data'!F77)))</f>
        <v/>
      </c>
      <c r="CV83" s="262" t="str">
        <f ca="true">+IF(OFFSET('Sanitation Data'!$F$29,0,10*ROW('Sanitation Data'!F77))="","",OFFSET('Sanitation Data'!$F$29,0,10*ROW('Sanitation Data'!F77)))</f>
        <v/>
      </c>
      <c r="CW83" s="262" t="str">
        <f ca="true">+IF(OFFSET('Sanitation Data'!$F$30,0,10*ROW('Sanitation Data'!F77))="","",OFFSET('Sanitation Data'!$F$30,0,10*ROW('Sanitation Data'!F77)))</f>
        <v/>
      </c>
      <c r="CX83" s="262" t="str">
        <f ca="true">+IF(OFFSET('Sanitation Data'!$F$31,0,10*ROW('Sanitation Data'!F77))="","",OFFSET('Sanitation Data'!$F$31,0,10*ROW('Sanitation Data'!F77)))</f>
        <v/>
      </c>
      <c r="CY83" s="262" t="str">
        <f ca="true">+IF(OFFSET('Sanitation Data'!$F$32,0,10*ROW('Sanitation Data'!F77))="","",OFFSET('Sanitation Data'!$F$32,0,10*ROW('Sanitation Data'!F77)))</f>
        <v/>
      </c>
      <c r="CZ83" s="262" t="str">
        <f ca="true">+IF(OFFSET('Sanitation Data'!$G$28,0,10*ROW('Sanitation Data'!G77))="","",OFFSET('Sanitation Data'!$G$28,0,10*ROW('Sanitation Data'!G77)))</f>
        <v/>
      </c>
      <c r="DA83" s="262" t="str">
        <f ca="true">+IF(OFFSET('Sanitation Data'!$G$29,0,10*ROW('Sanitation Data'!G77))="","",OFFSET('Sanitation Data'!$G$29,0,10*ROW('Sanitation Data'!G77)))</f>
        <v/>
      </c>
      <c r="DB83" s="262" t="str">
        <f ca="true">+IF(OFFSET('Sanitation Data'!$G$30,0,10*ROW('Sanitation Data'!G77))="","",OFFSET('Sanitation Data'!$G$30,0,10*ROW('Sanitation Data'!G77)))</f>
        <v/>
      </c>
      <c r="DC83" s="262" t="str">
        <f ca="true">+IF(OFFSET('Sanitation Data'!$G$31,0,10*ROW('Sanitation Data'!G77))="","",OFFSET('Sanitation Data'!$G$31,0,10*ROW('Sanitation Data'!G77)))</f>
        <v/>
      </c>
      <c r="DD83" s="262" t="str">
        <f ca="true">+IF(OFFSET('Sanitation Data'!$G$32,0,10*ROW('Sanitation Data'!G77))="","",OFFSET('Sanitation Data'!$G$32,0,10*ROW('Sanitation Data'!G77)))</f>
        <v/>
      </c>
      <c r="DE83" s="262" t="str">
        <f ca="true">+IF(OFFSET('Sanitation Data'!$H$28,0,10*ROW('Sanitation Data'!H77))="","",OFFSET('Sanitation Data'!$H$28,0,10*ROW('Sanitation Data'!H77)))</f>
        <v/>
      </c>
      <c r="DF83" s="262" t="str">
        <f ca="true">+IF(OFFSET('Sanitation Data'!$H$29,0,10*ROW('Sanitation Data'!H77))="","",OFFSET('Sanitation Data'!$H$29,0,10*ROW('Sanitation Data'!H77)))</f>
        <v/>
      </c>
      <c r="DG83" s="262" t="str">
        <f ca="true">+IF(OFFSET('Sanitation Data'!$H$30,0,10*ROW('Sanitation Data'!H77))="","",OFFSET('Sanitation Data'!$H$30,0,10*ROW('Sanitation Data'!H77)))</f>
        <v/>
      </c>
      <c r="DH83" s="262" t="str">
        <f ca="true">+IF(OFFSET('Sanitation Data'!$H$31,0,10*ROW('Sanitation Data'!H77))="","",OFFSET('Sanitation Data'!$H$31,0,10*ROW('Sanitation Data'!H77)))</f>
        <v/>
      </c>
      <c r="DI83" s="262" t="str">
        <f ca="true">+IF(OFFSET('Sanitation Data'!$H$32,0,10*ROW('Sanitation Data'!H77))="","",OFFSET('Sanitation Data'!$H$32,0,10*ROW('Sanitation Data'!H77)))</f>
        <v/>
      </c>
      <c r="DJ83" s="262" t="str">
        <f ca="true">+IF(OFFSET('Sanitation Data'!$I$28,0,10*ROW('Sanitation Data'!I77))="","",OFFSET('Sanitation Data'!$I$28,0,10*ROW('Sanitation Data'!I77)))</f>
        <v/>
      </c>
      <c r="DK83" s="262" t="str">
        <f ca="true">+IF(OFFSET('Sanitation Data'!$I$29,0,10*ROW('Sanitation Data'!I77))="","",OFFSET('Sanitation Data'!$I$29,0,10*ROW('Sanitation Data'!I77)))</f>
        <v/>
      </c>
      <c r="DL83" s="262" t="str">
        <f ca="true">+IF(OFFSET('Sanitation Data'!$I$30,0,10*ROW('Sanitation Data'!I77))="","",OFFSET('Sanitation Data'!$I$30,0,10*ROW('Sanitation Data'!I77)))</f>
        <v/>
      </c>
      <c r="DM83" s="262" t="str">
        <f ca="true">+IF(OFFSET('Sanitation Data'!$I$31,0,10*ROW('Sanitation Data'!I77))="","",OFFSET('Sanitation Data'!$I$31,0,10*ROW('Sanitation Data'!I77)))</f>
        <v/>
      </c>
      <c r="DN83" s="262" t="str">
        <f ca="true">+IF(OFFSET('Sanitation Data'!$I$32,0,10*ROW('Sanitation Data'!I77))="","",OFFSET('Sanitation Data'!$I$32,0,10*ROW('Sanitation Data'!I77)))</f>
        <v/>
      </c>
      <c r="DO83" s="262" t="str">
        <f ca="true">+IF(OFFSET('Hygiene Data'!$D$11,0,10*ROW('Hygiene Data'!D77))="","",OFFSET('Hygiene Data'!$D$11,0,10*ROW('Hygiene Data'!D77)))</f>
        <v/>
      </c>
      <c r="DP83" s="262" t="str">
        <f ca="true">+IF(OFFSET('Hygiene Data'!$D$12,0,10*ROW('Hygiene Data'!D77))="","",OFFSET('Hygiene Data'!$D$12,0,10*ROW('Hygiene Data'!D77)))</f>
        <v/>
      </c>
      <c r="DQ83" s="262" t="str">
        <f ca="true">+IF(OFFSET('Hygiene Data'!$D$13,0,10*ROW('Hygiene Data'!D77))="","",OFFSET('Hygiene Data'!$D$13,0,10*ROW('Hygiene Data'!D77)))</f>
        <v/>
      </c>
      <c r="DR83" s="262" t="str">
        <f ca="true">+IF(OFFSET('Hygiene Data'!$E$11,0,10*ROW('Hygiene Data'!E77))="","",OFFSET('Hygiene Data'!$E$11,0,10*ROW('Hygiene Data'!E77)))</f>
        <v/>
      </c>
      <c r="DS83" s="262" t="str">
        <f ca="true">+IF(OFFSET('Hygiene Data'!$E$12,0,10*ROW('Hygiene Data'!E77))="","",OFFSET('Hygiene Data'!$E$12,0,10*ROW('Hygiene Data'!E77)))</f>
        <v/>
      </c>
      <c r="DT83" s="262" t="str">
        <f ca="true">+IF(OFFSET('Hygiene Data'!$E$13,0,10*ROW('Hygiene Data'!E77))="","",OFFSET('Hygiene Data'!$E$13,0,10*ROW('Hygiene Data'!E77)))</f>
        <v/>
      </c>
      <c r="DU83" s="262" t="str">
        <f ca="true">+IF(OFFSET('Hygiene Data'!$F$11,0,10*ROW('Hygiene Data'!F77))="","",OFFSET('Hygiene Data'!$F$11,0,10*ROW('Hygiene Data'!F77)))</f>
        <v/>
      </c>
      <c r="DV83" s="262" t="str">
        <f ca="true">+IF(OFFSET('Hygiene Data'!$F$12,0,10*ROW('Hygiene Data'!F77))="","",OFFSET('Hygiene Data'!$F$12,0,10*ROW('Hygiene Data'!F77)))</f>
        <v/>
      </c>
      <c r="DW83" s="262" t="str">
        <f ca="true">+IF(OFFSET('Hygiene Data'!$F$13,0,10*ROW('Hygiene Data'!F77))="","",OFFSET('Hygiene Data'!$F$13,0,10*ROW('Hygiene Data'!F77)))</f>
        <v/>
      </c>
      <c r="DX83" s="262" t="str">
        <f ca="true">+IF(OFFSET('Hygiene Data'!$G$11,0,10*ROW('Hygiene Data'!G77))="","",OFFSET('Hygiene Data'!$G$11,0,10*ROW('Hygiene Data'!G77)))</f>
        <v/>
      </c>
      <c r="DY83" s="262" t="str">
        <f ca="true">+IF(OFFSET('Hygiene Data'!$G$12,0,10*ROW('Hygiene Data'!G77))="","",OFFSET('Hygiene Data'!$G$12,0,10*ROW('Hygiene Data'!G77)))</f>
        <v/>
      </c>
      <c r="DZ83" s="262" t="str">
        <f ca="true">+IF(OFFSET('Hygiene Data'!$G$13,0,10*ROW('Hygiene Data'!G77))="","",OFFSET('Hygiene Data'!$G$13,0,10*ROW('Hygiene Data'!G77)))</f>
        <v/>
      </c>
      <c r="EA83" s="262" t="str">
        <f ca="true">+IF(OFFSET('Hygiene Data'!$H$11,0,10*ROW('Hygiene Data'!H77))="","",OFFSET('Hygiene Data'!$H$11,0,10*ROW('Hygiene Data'!H77)))</f>
        <v/>
      </c>
      <c r="EB83" s="262" t="str">
        <f ca="true">+IF(OFFSET('Hygiene Data'!$H$12,0,10*ROW('Hygiene Data'!H77))="","",OFFSET('Hygiene Data'!$H$12,0,10*ROW('Hygiene Data'!H77)))</f>
        <v/>
      </c>
      <c r="EC83" s="262" t="str">
        <f ca="true">+IF(OFFSET('Hygiene Data'!$H$13,0,10*ROW('Hygiene Data'!H77))="","",OFFSET('Hygiene Data'!$H$13,0,10*ROW('Hygiene Data'!H77)))</f>
        <v/>
      </c>
      <c r="ED83" s="262" t="str">
        <f ca="true">+IF(OFFSET('Hygiene Data'!$I$11,0,10*ROW('Hygiene Data'!I77))="","",OFFSET('Hygiene Data'!$I$11,0,10*ROW('Hygiene Data'!I77)))</f>
        <v/>
      </c>
      <c r="EE83" s="262" t="str">
        <f ca="true">+IF(OFFSET('Hygiene Data'!$I$12,0,10*ROW('Hygiene Data'!I77))="","",OFFSET('Hygiene Data'!$I$12,0,10*ROW('Hygiene Data'!I77)))</f>
        <v/>
      </c>
      <c r="EF83" s="262"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18"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2"/>
      <c r="BS84" s="262" t="str">
        <f ca="true">+IF(OFFSET('Water Data'!$D$27,0,10*ROW('Water Data'!D78))="","",OFFSET('Water Data'!$D$27,0,10*ROW('Water Data'!D78)))</f>
        <v/>
      </c>
      <c r="BT84" s="262" t="str">
        <f ca="true">+IF(OFFSET('Water Data'!$D$28,0,10*ROW('Water Data'!D78))="","",OFFSET('Water Data'!$D$28,0,10*ROW('Water Data'!D78)))</f>
        <v/>
      </c>
      <c r="BU84" s="262" t="str">
        <f ca="true">+IF(OFFSET('Water Data'!$D$29,0,10*ROW('Water Data'!D78))="","",OFFSET('Water Data'!$D$29,0,10*ROW('Water Data'!D78)))</f>
        <v/>
      </c>
      <c r="BV84" s="262" t="str">
        <f ca="true">+IF(OFFSET('Water Data'!$E$27,0,10*ROW('Water Data'!E78))="","",OFFSET('Water Data'!$E$27,0,10*ROW('Water Data'!E78)))</f>
        <v/>
      </c>
      <c r="BW84" s="262" t="str">
        <f ca="true">+IF(OFFSET('Water Data'!$E$28,0,10*ROW('Water Data'!E78))="","",OFFSET('Water Data'!$E$28,0,10*ROW('Water Data'!E78)))</f>
        <v/>
      </c>
      <c r="BX84" s="262" t="str">
        <f ca="true">+IF(OFFSET('Water Data'!$E$29,0,10*ROW('Water Data'!E78))="","",OFFSET('Water Data'!$E$29,0,10*ROW('Water Data'!E78)))</f>
        <v/>
      </c>
      <c r="BY84" s="262" t="str">
        <f ca="true">+IF(OFFSET('Water Data'!$F$27,0,10*ROW('Water Data'!F78))="","",OFFSET('Water Data'!$F$27,0,10*ROW('Water Data'!F78)))</f>
        <v/>
      </c>
      <c r="BZ84" s="262" t="str">
        <f ca="true">+IF(OFFSET('Water Data'!$F$28,0,10*ROW('Water Data'!F78))="","",OFFSET('Water Data'!$F$28,0,10*ROW('Water Data'!F78)))</f>
        <v/>
      </c>
      <c r="CA84" s="262" t="str">
        <f ca="true">+IF(OFFSET('Water Data'!$F$29,0,10*ROW('Water Data'!F78))="","",OFFSET('Water Data'!$F$29,0,10*ROW('Water Data'!F78)))</f>
        <v/>
      </c>
      <c r="CB84" s="262" t="str">
        <f ca="true">+IF(OFFSET('Water Data'!$G$27,0,10*ROW('Water Data'!G78))="","",OFFSET('Water Data'!$G$27,0,10*ROW('Water Data'!G78)))</f>
        <v/>
      </c>
      <c r="CC84" s="262" t="str">
        <f ca="true">+IF(OFFSET('Water Data'!$G$28,0,10*ROW('Water Data'!G78))="","",OFFSET('Water Data'!$G$28,0,10*ROW('Water Data'!G78)))</f>
        <v/>
      </c>
      <c r="CD84" s="262" t="str">
        <f ca="true">+IF(OFFSET('Water Data'!$G$29,0,10*ROW('Water Data'!G78))="","",OFFSET('Water Data'!$G$29,0,10*ROW('Water Data'!G78)))</f>
        <v/>
      </c>
      <c r="CE84" s="262" t="str">
        <f ca="true">+IF(OFFSET('Water Data'!$H$27,0,10*ROW('Water Data'!H78))="","",OFFSET('Water Data'!$H$27,0,10*ROW('Water Data'!H78)))</f>
        <v/>
      </c>
      <c r="CF84" s="262" t="str">
        <f ca="true">+IF(OFFSET('Water Data'!$H$28,0,10*ROW('Water Data'!H78))="","",OFFSET('Water Data'!$H$28,0,10*ROW('Water Data'!H78)))</f>
        <v/>
      </c>
      <c r="CG84" s="262" t="str">
        <f ca="true">+IF(OFFSET('Water Data'!$H$29,0,10*ROW('Water Data'!H78))="","",OFFSET('Water Data'!$H$29,0,10*ROW('Water Data'!H78)))</f>
        <v/>
      </c>
      <c r="CH84" s="262" t="str">
        <f ca="true">+IF(OFFSET('Water Data'!$I$27,0,10*ROW('Water Data'!I78))="","",OFFSET('Water Data'!$I$27,0,10*ROW('Water Data'!I78)))</f>
        <v/>
      </c>
      <c r="CI84" s="262" t="str">
        <f ca="true">+IF(OFFSET('Water Data'!$I$28,0,10*ROW('Water Data'!I78))="","",OFFSET('Water Data'!$I$28,0,10*ROW('Water Data'!I78)))</f>
        <v/>
      </c>
      <c r="CJ84" s="262" t="str">
        <f ca="true">+IF(OFFSET('Water Data'!$I$29,0,10*ROW('Water Data'!I78))="","",OFFSET('Water Data'!$I$29,0,10*ROW('Water Data'!I78)))</f>
        <v/>
      </c>
      <c r="CK84" s="262" t="str">
        <f ca="true">+IF(OFFSET('Sanitation Data'!$D$28,0,10*ROW('Sanitation Data'!D78))="","",OFFSET('Sanitation Data'!$D$28,0,10*ROW('Sanitation Data'!D78)))</f>
        <v/>
      </c>
      <c r="CL84" s="262" t="str">
        <f ca="true">+IF(OFFSET('Sanitation Data'!$D$29,0,10*ROW('Sanitation Data'!D78))="","",OFFSET('Sanitation Data'!$D$29,0,10*ROW('Sanitation Data'!D78)))</f>
        <v/>
      </c>
      <c r="CM84" s="262" t="str">
        <f ca="true">+IF(OFFSET('Sanitation Data'!$D$30,0,10*ROW('Sanitation Data'!D78))="","",OFFSET('Sanitation Data'!$D$30,0,10*ROW('Sanitation Data'!D78)))</f>
        <v/>
      </c>
      <c r="CN84" s="262" t="str">
        <f ca="true">+IF(OFFSET('Sanitation Data'!$D$31,0,10*ROW('Sanitation Data'!D78))="","",OFFSET('Sanitation Data'!$D$31,0,10*ROW('Sanitation Data'!D78)))</f>
        <v/>
      </c>
      <c r="CO84" s="262" t="str">
        <f ca="true">+IF(OFFSET('Sanitation Data'!$D$32,0,10*ROW('Sanitation Data'!D78))="","",OFFSET('Sanitation Data'!$D$32,0,10*ROW('Sanitation Data'!D78)))</f>
        <v/>
      </c>
      <c r="CP84" s="262" t="str">
        <f ca="true">+IF(OFFSET('Sanitation Data'!$E$28,0,10*ROW('Sanitation Data'!E78))="","",OFFSET('Sanitation Data'!$E$28,0,10*ROW('Sanitation Data'!E78)))</f>
        <v/>
      </c>
      <c r="CQ84" s="262" t="str">
        <f ca="true">+IF(OFFSET('Sanitation Data'!$E$29,0,10*ROW('Sanitation Data'!E78))="","",OFFSET('Sanitation Data'!$E$29,0,10*ROW('Sanitation Data'!E78)))</f>
        <v/>
      </c>
      <c r="CR84" s="262" t="str">
        <f ca="true">+IF(OFFSET('Sanitation Data'!$E$30,0,10*ROW('Sanitation Data'!E78))="","",OFFSET('Sanitation Data'!$E$30,0,10*ROW('Sanitation Data'!E78)))</f>
        <v/>
      </c>
      <c r="CS84" s="262" t="str">
        <f ca="true">+IF(OFFSET('Sanitation Data'!$E$31,0,10*ROW('Sanitation Data'!E78))="","",OFFSET('Sanitation Data'!$E$31,0,10*ROW('Sanitation Data'!E78)))</f>
        <v/>
      </c>
      <c r="CT84" s="262" t="str">
        <f ca="true">+IF(OFFSET('Sanitation Data'!$E$32,0,10*ROW('Sanitation Data'!E78))="","",OFFSET('Sanitation Data'!$E$32,0,10*ROW('Sanitation Data'!E78)))</f>
        <v/>
      </c>
      <c r="CU84" s="262" t="str">
        <f ca="true">+IF(OFFSET('Sanitation Data'!$F$28,0,10*ROW('Sanitation Data'!F78))="","",OFFSET('Sanitation Data'!$F$28,0,10*ROW('Sanitation Data'!F78)))</f>
        <v/>
      </c>
      <c r="CV84" s="262" t="str">
        <f ca="true">+IF(OFFSET('Sanitation Data'!$F$29,0,10*ROW('Sanitation Data'!F78))="","",OFFSET('Sanitation Data'!$F$29,0,10*ROW('Sanitation Data'!F78)))</f>
        <v/>
      </c>
      <c r="CW84" s="262" t="str">
        <f ca="true">+IF(OFFSET('Sanitation Data'!$F$30,0,10*ROW('Sanitation Data'!F78))="","",OFFSET('Sanitation Data'!$F$30,0,10*ROW('Sanitation Data'!F78)))</f>
        <v/>
      </c>
      <c r="CX84" s="262" t="str">
        <f ca="true">+IF(OFFSET('Sanitation Data'!$F$31,0,10*ROW('Sanitation Data'!F78))="","",OFFSET('Sanitation Data'!$F$31,0,10*ROW('Sanitation Data'!F78)))</f>
        <v/>
      </c>
      <c r="CY84" s="262" t="str">
        <f ca="true">+IF(OFFSET('Sanitation Data'!$F$32,0,10*ROW('Sanitation Data'!F78))="","",OFFSET('Sanitation Data'!$F$32,0,10*ROW('Sanitation Data'!F78)))</f>
        <v/>
      </c>
      <c r="CZ84" s="262" t="str">
        <f ca="true">+IF(OFFSET('Sanitation Data'!$G$28,0,10*ROW('Sanitation Data'!G78))="","",OFFSET('Sanitation Data'!$G$28,0,10*ROW('Sanitation Data'!G78)))</f>
        <v/>
      </c>
      <c r="DA84" s="262" t="str">
        <f ca="true">+IF(OFFSET('Sanitation Data'!$G$29,0,10*ROW('Sanitation Data'!G78))="","",OFFSET('Sanitation Data'!$G$29,0,10*ROW('Sanitation Data'!G78)))</f>
        <v/>
      </c>
      <c r="DB84" s="262" t="str">
        <f ca="true">+IF(OFFSET('Sanitation Data'!$G$30,0,10*ROW('Sanitation Data'!G78))="","",OFFSET('Sanitation Data'!$G$30,0,10*ROW('Sanitation Data'!G78)))</f>
        <v/>
      </c>
      <c r="DC84" s="262" t="str">
        <f ca="true">+IF(OFFSET('Sanitation Data'!$G$31,0,10*ROW('Sanitation Data'!G78))="","",OFFSET('Sanitation Data'!$G$31,0,10*ROW('Sanitation Data'!G78)))</f>
        <v/>
      </c>
      <c r="DD84" s="262" t="str">
        <f ca="true">+IF(OFFSET('Sanitation Data'!$G$32,0,10*ROW('Sanitation Data'!G78))="","",OFFSET('Sanitation Data'!$G$32,0,10*ROW('Sanitation Data'!G78)))</f>
        <v/>
      </c>
      <c r="DE84" s="262" t="str">
        <f ca="true">+IF(OFFSET('Sanitation Data'!$H$28,0,10*ROW('Sanitation Data'!H78))="","",OFFSET('Sanitation Data'!$H$28,0,10*ROW('Sanitation Data'!H78)))</f>
        <v/>
      </c>
      <c r="DF84" s="262" t="str">
        <f ca="true">+IF(OFFSET('Sanitation Data'!$H$29,0,10*ROW('Sanitation Data'!H78))="","",OFFSET('Sanitation Data'!$H$29,0,10*ROW('Sanitation Data'!H78)))</f>
        <v/>
      </c>
      <c r="DG84" s="262" t="str">
        <f ca="true">+IF(OFFSET('Sanitation Data'!$H$30,0,10*ROW('Sanitation Data'!H78))="","",OFFSET('Sanitation Data'!$H$30,0,10*ROW('Sanitation Data'!H78)))</f>
        <v/>
      </c>
      <c r="DH84" s="262" t="str">
        <f ca="true">+IF(OFFSET('Sanitation Data'!$H$31,0,10*ROW('Sanitation Data'!H78))="","",OFFSET('Sanitation Data'!$H$31,0,10*ROW('Sanitation Data'!H78)))</f>
        <v/>
      </c>
      <c r="DI84" s="262" t="str">
        <f ca="true">+IF(OFFSET('Sanitation Data'!$H$32,0,10*ROW('Sanitation Data'!H78))="","",OFFSET('Sanitation Data'!$H$32,0,10*ROW('Sanitation Data'!H78)))</f>
        <v/>
      </c>
      <c r="DJ84" s="262" t="str">
        <f ca="true">+IF(OFFSET('Sanitation Data'!$I$28,0,10*ROW('Sanitation Data'!I78))="","",OFFSET('Sanitation Data'!$I$28,0,10*ROW('Sanitation Data'!I78)))</f>
        <v/>
      </c>
      <c r="DK84" s="262" t="str">
        <f ca="true">+IF(OFFSET('Sanitation Data'!$I$29,0,10*ROW('Sanitation Data'!I78))="","",OFFSET('Sanitation Data'!$I$29,0,10*ROW('Sanitation Data'!I78)))</f>
        <v/>
      </c>
      <c r="DL84" s="262" t="str">
        <f ca="true">+IF(OFFSET('Sanitation Data'!$I$30,0,10*ROW('Sanitation Data'!I78))="","",OFFSET('Sanitation Data'!$I$30,0,10*ROW('Sanitation Data'!I78)))</f>
        <v/>
      </c>
      <c r="DM84" s="262" t="str">
        <f ca="true">+IF(OFFSET('Sanitation Data'!$I$31,0,10*ROW('Sanitation Data'!I78))="","",OFFSET('Sanitation Data'!$I$31,0,10*ROW('Sanitation Data'!I78)))</f>
        <v/>
      </c>
      <c r="DN84" s="262" t="str">
        <f ca="true">+IF(OFFSET('Sanitation Data'!$I$32,0,10*ROW('Sanitation Data'!I78))="","",OFFSET('Sanitation Data'!$I$32,0,10*ROW('Sanitation Data'!I78)))</f>
        <v/>
      </c>
      <c r="DO84" s="262" t="str">
        <f ca="true">+IF(OFFSET('Hygiene Data'!$D$11,0,10*ROW('Hygiene Data'!D78))="","",OFFSET('Hygiene Data'!$D$11,0,10*ROW('Hygiene Data'!D78)))</f>
        <v/>
      </c>
      <c r="DP84" s="262" t="str">
        <f ca="true">+IF(OFFSET('Hygiene Data'!$D$12,0,10*ROW('Hygiene Data'!D78))="","",OFFSET('Hygiene Data'!$D$12,0,10*ROW('Hygiene Data'!D78)))</f>
        <v/>
      </c>
      <c r="DQ84" s="262" t="str">
        <f ca="true">+IF(OFFSET('Hygiene Data'!$D$13,0,10*ROW('Hygiene Data'!D78))="","",OFFSET('Hygiene Data'!$D$13,0,10*ROW('Hygiene Data'!D78)))</f>
        <v/>
      </c>
      <c r="DR84" s="262" t="str">
        <f ca="true">+IF(OFFSET('Hygiene Data'!$E$11,0,10*ROW('Hygiene Data'!E78))="","",OFFSET('Hygiene Data'!$E$11,0,10*ROW('Hygiene Data'!E78)))</f>
        <v/>
      </c>
      <c r="DS84" s="262" t="str">
        <f ca="true">+IF(OFFSET('Hygiene Data'!$E$12,0,10*ROW('Hygiene Data'!E78))="","",OFFSET('Hygiene Data'!$E$12,0,10*ROW('Hygiene Data'!E78)))</f>
        <v/>
      </c>
      <c r="DT84" s="262" t="str">
        <f ca="true">+IF(OFFSET('Hygiene Data'!$E$13,0,10*ROW('Hygiene Data'!E78))="","",OFFSET('Hygiene Data'!$E$13,0,10*ROW('Hygiene Data'!E78)))</f>
        <v/>
      </c>
      <c r="DU84" s="262" t="str">
        <f ca="true">+IF(OFFSET('Hygiene Data'!$F$11,0,10*ROW('Hygiene Data'!F78))="","",OFFSET('Hygiene Data'!$F$11,0,10*ROW('Hygiene Data'!F78)))</f>
        <v/>
      </c>
      <c r="DV84" s="262" t="str">
        <f ca="true">+IF(OFFSET('Hygiene Data'!$F$12,0,10*ROW('Hygiene Data'!F78))="","",OFFSET('Hygiene Data'!$F$12,0,10*ROW('Hygiene Data'!F78)))</f>
        <v/>
      </c>
      <c r="DW84" s="262" t="str">
        <f ca="true">+IF(OFFSET('Hygiene Data'!$F$13,0,10*ROW('Hygiene Data'!F78))="","",OFFSET('Hygiene Data'!$F$13,0,10*ROW('Hygiene Data'!F78)))</f>
        <v/>
      </c>
      <c r="DX84" s="262" t="str">
        <f ca="true">+IF(OFFSET('Hygiene Data'!$G$11,0,10*ROW('Hygiene Data'!G78))="","",OFFSET('Hygiene Data'!$G$11,0,10*ROW('Hygiene Data'!G78)))</f>
        <v/>
      </c>
      <c r="DY84" s="262" t="str">
        <f ca="true">+IF(OFFSET('Hygiene Data'!$G$12,0,10*ROW('Hygiene Data'!G78))="","",OFFSET('Hygiene Data'!$G$12,0,10*ROW('Hygiene Data'!G78)))</f>
        <v/>
      </c>
      <c r="DZ84" s="262" t="str">
        <f ca="true">+IF(OFFSET('Hygiene Data'!$G$13,0,10*ROW('Hygiene Data'!G78))="","",OFFSET('Hygiene Data'!$G$13,0,10*ROW('Hygiene Data'!G78)))</f>
        <v/>
      </c>
      <c r="EA84" s="262" t="str">
        <f ca="true">+IF(OFFSET('Hygiene Data'!$H$11,0,10*ROW('Hygiene Data'!H78))="","",OFFSET('Hygiene Data'!$H$11,0,10*ROW('Hygiene Data'!H78)))</f>
        <v/>
      </c>
      <c r="EB84" s="262" t="str">
        <f ca="true">+IF(OFFSET('Hygiene Data'!$H$12,0,10*ROW('Hygiene Data'!H78))="","",OFFSET('Hygiene Data'!$H$12,0,10*ROW('Hygiene Data'!H78)))</f>
        <v/>
      </c>
      <c r="EC84" s="262" t="str">
        <f ca="true">+IF(OFFSET('Hygiene Data'!$H$13,0,10*ROW('Hygiene Data'!H78))="","",OFFSET('Hygiene Data'!$H$13,0,10*ROW('Hygiene Data'!H78)))</f>
        <v/>
      </c>
      <c r="ED84" s="262" t="str">
        <f ca="true">+IF(OFFSET('Hygiene Data'!$I$11,0,10*ROW('Hygiene Data'!I78))="","",OFFSET('Hygiene Data'!$I$11,0,10*ROW('Hygiene Data'!I78)))</f>
        <v/>
      </c>
      <c r="EE84" s="262" t="str">
        <f ca="true">+IF(OFFSET('Hygiene Data'!$I$12,0,10*ROW('Hygiene Data'!I78))="","",OFFSET('Hygiene Data'!$I$12,0,10*ROW('Hygiene Data'!I78)))</f>
        <v/>
      </c>
      <c r="EF84" s="262"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18"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2"/>
      <c r="BS85" s="262" t="str">
        <f ca="true">+IF(OFFSET('Water Data'!$D$27,0,10*ROW('Water Data'!D79))="","",OFFSET('Water Data'!$D$27,0,10*ROW('Water Data'!D79)))</f>
        <v/>
      </c>
      <c r="BT85" s="262" t="str">
        <f ca="true">+IF(OFFSET('Water Data'!$D$28,0,10*ROW('Water Data'!D79))="","",OFFSET('Water Data'!$D$28,0,10*ROW('Water Data'!D79)))</f>
        <v/>
      </c>
      <c r="BU85" s="262" t="str">
        <f ca="true">+IF(OFFSET('Water Data'!$D$29,0,10*ROW('Water Data'!D79))="","",OFFSET('Water Data'!$D$29,0,10*ROW('Water Data'!D79)))</f>
        <v/>
      </c>
      <c r="BV85" s="262" t="str">
        <f ca="true">+IF(OFFSET('Water Data'!$E$27,0,10*ROW('Water Data'!E79))="","",OFFSET('Water Data'!$E$27,0,10*ROW('Water Data'!E79)))</f>
        <v/>
      </c>
      <c r="BW85" s="262" t="str">
        <f ca="true">+IF(OFFSET('Water Data'!$E$28,0,10*ROW('Water Data'!E79))="","",OFFSET('Water Data'!$E$28,0,10*ROW('Water Data'!E79)))</f>
        <v/>
      </c>
      <c r="BX85" s="262" t="str">
        <f ca="true">+IF(OFFSET('Water Data'!$E$29,0,10*ROW('Water Data'!E79))="","",OFFSET('Water Data'!$E$29,0,10*ROW('Water Data'!E79)))</f>
        <v/>
      </c>
      <c r="BY85" s="262" t="str">
        <f ca="true">+IF(OFFSET('Water Data'!$F$27,0,10*ROW('Water Data'!F79))="","",OFFSET('Water Data'!$F$27,0,10*ROW('Water Data'!F79)))</f>
        <v/>
      </c>
      <c r="BZ85" s="262" t="str">
        <f ca="true">+IF(OFFSET('Water Data'!$F$28,0,10*ROW('Water Data'!F79))="","",OFFSET('Water Data'!$F$28,0,10*ROW('Water Data'!F79)))</f>
        <v/>
      </c>
      <c r="CA85" s="262" t="str">
        <f ca="true">+IF(OFFSET('Water Data'!$F$29,0,10*ROW('Water Data'!F79))="","",OFFSET('Water Data'!$F$29,0,10*ROW('Water Data'!F79)))</f>
        <v/>
      </c>
      <c r="CB85" s="262" t="str">
        <f ca="true">+IF(OFFSET('Water Data'!$G$27,0,10*ROW('Water Data'!G79))="","",OFFSET('Water Data'!$G$27,0,10*ROW('Water Data'!G79)))</f>
        <v/>
      </c>
      <c r="CC85" s="262" t="str">
        <f ca="true">+IF(OFFSET('Water Data'!$G$28,0,10*ROW('Water Data'!G79))="","",OFFSET('Water Data'!$G$28,0,10*ROW('Water Data'!G79)))</f>
        <v/>
      </c>
      <c r="CD85" s="262" t="str">
        <f ca="true">+IF(OFFSET('Water Data'!$G$29,0,10*ROW('Water Data'!G79))="","",OFFSET('Water Data'!$G$29,0,10*ROW('Water Data'!G79)))</f>
        <v/>
      </c>
      <c r="CE85" s="262" t="str">
        <f ca="true">+IF(OFFSET('Water Data'!$H$27,0,10*ROW('Water Data'!H79))="","",OFFSET('Water Data'!$H$27,0,10*ROW('Water Data'!H79)))</f>
        <v/>
      </c>
      <c r="CF85" s="262" t="str">
        <f ca="true">+IF(OFFSET('Water Data'!$H$28,0,10*ROW('Water Data'!H79))="","",OFFSET('Water Data'!$H$28,0,10*ROW('Water Data'!H79)))</f>
        <v/>
      </c>
      <c r="CG85" s="262" t="str">
        <f ca="true">+IF(OFFSET('Water Data'!$H$29,0,10*ROW('Water Data'!H79))="","",OFFSET('Water Data'!$H$29,0,10*ROW('Water Data'!H79)))</f>
        <v/>
      </c>
      <c r="CH85" s="262" t="str">
        <f ca="true">+IF(OFFSET('Water Data'!$I$27,0,10*ROW('Water Data'!I79))="","",OFFSET('Water Data'!$I$27,0,10*ROW('Water Data'!I79)))</f>
        <v/>
      </c>
      <c r="CI85" s="262" t="str">
        <f ca="true">+IF(OFFSET('Water Data'!$I$28,0,10*ROW('Water Data'!I79))="","",OFFSET('Water Data'!$I$28,0,10*ROW('Water Data'!I79)))</f>
        <v/>
      </c>
      <c r="CJ85" s="262" t="str">
        <f ca="true">+IF(OFFSET('Water Data'!$I$29,0,10*ROW('Water Data'!I79))="","",OFFSET('Water Data'!$I$29,0,10*ROW('Water Data'!I79)))</f>
        <v/>
      </c>
      <c r="CK85" s="262" t="str">
        <f ca="true">+IF(OFFSET('Sanitation Data'!$D$28,0,10*ROW('Sanitation Data'!D79))="","",OFFSET('Sanitation Data'!$D$28,0,10*ROW('Sanitation Data'!D79)))</f>
        <v/>
      </c>
      <c r="CL85" s="262" t="str">
        <f ca="true">+IF(OFFSET('Sanitation Data'!$D$29,0,10*ROW('Sanitation Data'!D79))="","",OFFSET('Sanitation Data'!$D$29,0,10*ROW('Sanitation Data'!D79)))</f>
        <v/>
      </c>
      <c r="CM85" s="262" t="str">
        <f ca="true">+IF(OFFSET('Sanitation Data'!$D$30,0,10*ROW('Sanitation Data'!D79))="","",OFFSET('Sanitation Data'!$D$30,0,10*ROW('Sanitation Data'!D79)))</f>
        <v/>
      </c>
      <c r="CN85" s="262" t="str">
        <f ca="true">+IF(OFFSET('Sanitation Data'!$D$31,0,10*ROW('Sanitation Data'!D79))="","",OFFSET('Sanitation Data'!$D$31,0,10*ROW('Sanitation Data'!D79)))</f>
        <v/>
      </c>
      <c r="CO85" s="262" t="str">
        <f ca="true">+IF(OFFSET('Sanitation Data'!$D$32,0,10*ROW('Sanitation Data'!D79))="","",OFFSET('Sanitation Data'!$D$32,0,10*ROW('Sanitation Data'!D79)))</f>
        <v/>
      </c>
      <c r="CP85" s="262" t="str">
        <f ca="true">+IF(OFFSET('Sanitation Data'!$E$28,0,10*ROW('Sanitation Data'!E79))="","",OFFSET('Sanitation Data'!$E$28,0,10*ROW('Sanitation Data'!E79)))</f>
        <v/>
      </c>
      <c r="CQ85" s="262" t="str">
        <f ca="true">+IF(OFFSET('Sanitation Data'!$E$29,0,10*ROW('Sanitation Data'!E79))="","",OFFSET('Sanitation Data'!$E$29,0,10*ROW('Sanitation Data'!E79)))</f>
        <v/>
      </c>
      <c r="CR85" s="262" t="str">
        <f ca="true">+IF(OFFSET('Sanitation Data'!$E$30,0,10*ROW('Sanitation Data'!E79))="","",OFFSET('Sanitation Data'!$E$30,0,10*ROW('Sanitation Data'!E79)))</f>
        <v/>
      </c>
      <c r="CS85" s="262" t="str">
        <f ca="true">+IF(OFFSET('Sanitation Data'!$E$31,0,10*ROW('Sanitation Data'!E79))="","",OFFSET('Sanitation Data'!$E$31,0,10*ROW('Sanitation Data'!E79)))</f>
        <v/>
      </c>
      <c r="CT85" s="262" t="str">
        <f ca="true">+IF(OFFSET('Sanitation Data'!$E$32,0,10*ROW('Sanitation Data'!E79))="","",OFFSET('Sanitation Data'!$E$32,0,10*ROW('Sanitation Data'!E79)))</f>
        <v/>
      </c>
      <c r="CU85" s="262" t="str">
        <f ca="true">+IF(OFFSET('Sanitation Data'!$F$28,0,10*ROW('Sanitation Data'!F79))="","",OFFSET('Sanitation Data'!$F$28,0,10*ROW('Sanitation Data'!F79)))</f>
        <v/>
      </c>
      <c r="CV85" s="262" t="str">
        <f ca="true">+IF(OFFSET('Sanitation Data'!$F$29,0,10*ROW('Sanitation Data'!F79))="","",OFFSET('Sanitation Data'!$F$29,0,10*ROW('Sanitation Data'!F79)))</f>
        <v/>
      </c>
      <c r="CW85" s="262" t="str">
        <f ca="true">+IF(OFFSET('Sanitation Data'!$F$30,0,10*ROW('Sanitation Data'!F79))="","",OFFSET('Sanitation Data'!$F$30,0,10*ROW('Sanitation Data'!F79)))</f>
        <v/>
      </c>
      <c r="CX85" s="262" t="str">
        <f ca="true">+IF(OFFSET('Sanitation Data'!$F$31,0,10*ROW('Sanitation Data'!F79))="","",OFFSET('Sanitation Data'!$F$31,0,10*ROW('Sanitation Data'!F79)))</f>
        <v/>
      </c>
      <c r="CY85" s="262" t="str">
        <f ca="true">+IF(OFFSET('Sanitation Data'!$F$32,0,10*ROW('Sanitation Data'!F79))="","",OFFSET('Sanitation Data'!$F$32,0,10*ROW('Sanitation Data'!F79)))</f>
        <v/>
      </c>
      <c r="CZ85" s="262" t="str">
        <f ca="true">+IF(OFFSET('Sanitation Data'!$G$28,0,10*ROW('Sanitation Data'!G79))="","",OFFSET('Sanitation Data'!$G$28,0,10*ROW('Sanitation Data'!G79)))</f>
        <v/>
      </c>
      <c r="DA85" s="262" t="str">
        <f ca="true">+IF(OFFSET('Sanitation Data'!$G$29,0,10*ROW('Sanitation Data'!G79))="","",OFFSET('Sanitation Data'!$G$29,0,10*ROW('Sanitation Data'!G79)))</f>
        <v/>
      </c>
      <c r="DB85" s="262" t="str">
        <f ca="true">+IF(OFFSET('Sanitation Data'!$G$30,0,10*ROW('Sanitation Data'!G79))="","",OFFSET('Sanitation Data'!$G$30,0,10*ROW('Sanitation Data'!G79)))</f>
        <v/>
      </c>
      <c r="DC85" s="262" t="str">
        <f ca="true">+IF(OFFSET('Sanitation Data'!$G$31,0,10*ROW('Sanitation Data'!G79))="","",OFFSET('Sanitation Data'!$G$31,0,10*ROW('Sanitation Data'!G79)))</f>
        <v/>
      </c>
      <c r="DD85" s="262" t="str">
        <f ca="true">+IF(OFFSET('Sanitation Data'!$G$32,0,10*ROW('Sanitation Data'!G79))="","",OFFSET('Sanitation Data'!$G$32,0,10*ROW('Sanitation Data'!G79)))</f>
        <v/>
      </c>
      <c r="DE85" s="262" t="str">
        <f ca="true">+IF(OFFSET('Sanitation Data'!$H$28,0,10*ROW('Sanitation Data'!H79))="","",OFFSET('Sanitation Data'!$H$28,0,10*ROW('Sanitation Data'!H79)))</f>
        <v/>
      </c>
      <c r="DF85" s="262" t="str">
        <f ca="true">+IF(OFFSET('Sanitation Data'!$H$29,0,10*ROW('Sanitation Data'!H79))="","",OFFSET('Sanitation Data'!$H$29,0,10*ROW('Sanitation Data'!H79)))</f>
        <v/>
      </c>
      <c r="DG85" s="262" t="str">
        <f ca="true">+IF(OFFSET('Sanitation Data'!$H$30,0,10*ROW('Sanitation Data'!H79))="","",OFFSET('Sanitation Data'!$H$30,0,10*ROW('Sanitation Data'!H79)))</f>
        <v/>
      </c>
      <c r="DH85" s="262" t="str">
        <f ca="true">+IF(OFFSET('Sanitation Data'!$H$31,0,10*ROW('Sanitation Data'!H79))="","",OFFSET('Sanitation Data'!$H$31,0,10*ROW('Sanitation Data'!H79)))</f>
        <v/>
      </c>
      <c r="DI85" s="262" t="str">
        <f ca="true">+IF(OFFSET('Sanitation Data'!$H$32,0,10*ROW('Sanitation Data'!H79))="","",OFFSET('Sanitation Data'!$H$32,0,10*ROW('Sanitation Data'!H79)))</f>
        <v/>
      </c>
      <c r="DJ85" s="262" t="str">
        <f ca="true">+IF(OFFSET('Sanitation Data'!$I$28,0,10*ROW('Sanitation Data'!I79))="","",OFFSET('Sanitation Data'!$I$28,0,10*ROW('Sanitation Data'!I79)))</f>
        <v/>
      </c>
      <c r="DK85" s="262" t="str">
        <f ca="true">+IF(OFFSET('Sanitation Data'!$I$29,0,10*ROW('Sanitation Data'!I79))="","",OFFSET('Sanitation Data'!$I$29,0,10*ROW('Sanitation Data'!I79)))</f>
        <v/>
      </c>
      <c r="DL85" s="262" t="str">
        <f ca="true">+IF(OFFSET('Sanitation Data'!$I$30,0,10*ROW('Sanitation Data'!I79))="","",OFFSET('Sanitation Data'!$I$30,0,10*ROW('Sanitation Data'!I79)))</f>
        <v/>
      </c>
      <c r="DM85" s="262" t="str">
        <f ca="true">+IF(OFFSET('Sanitation Data'!$I$31,0,10*ROW('Sanitation Data'!I79))="","",OFFSET('Sanitation Data'!$I$31,0,10*ROW('Sanitation Data'!I79)))</f>
        <v/>
      </c>
      <c r="DN85" s="262" t="str">
        <f ca="true">+IF(OFFSET('Sanitation Data'!$I$32,0,10*ROW('Sanitation Data'!I79))="","",OFFSET('Sanitation Data'!$I$32,0,10*ROW('Sanitation Data'!I79)))</f>
        <v/>
      </c>
      <c r="DO85" s="262" t="str">
        <f ca="true">+IF(OFFSET('Hygiene Data'!$D$11,0,10*ROW('Hygiene Data'!D79))="","",OFFSET('Hygiene Data'!$D$11,0,10*ROW('Hygiene Data'!D79)))</f>
        <v/>
      </c>
      <c r="DP85" s="262" t="str">
        <f ca="true">+IF(OFFSET('Hygiene Data'!$D$12,0,10*ROW('Hygiene Data'!D79))="","",OFFSET('Hygiene Data'!$D$12,0,10*ROW('Hygiene Data'!D79)))</f>
        <v/>
      </c>
      <c r="DQ85" s="262" t="str">
        <f ca="true">+IF(OFFSET('Hygiene Data'!$D$13,0,10*ROW('Hygiene Data'!D79))="","",OFFSET('Hygiene Data'!$D$13,0,10*ROW('Hygiene Data'!D79)))</f>
        <v/>
      </c>
      <c r="DR85" s="262" t="str">
        <f ca="true">+IF(OFFSET('Hygiene Data'!$E$11,0,10*ROW('Hygiene Data'!E79))="","",OFFSET('Hygiene Data'!$E$11,0,10*ROW('Hygiene Data'!E79)))</f>
        <v/>
      </c>
      <c r="DS85" s="262" t="str">
        <f ca="true">+IF(OFFSET('Hygiene Data'!$E$12,0,10*ROW('Hygiene Data'!E79))="","",OFFSET('Hygiene Data'!$E$12,0,10*ROW('Hygiene Data'!E79)))</f>
        <v/>
      </c>
      <c r="DT85" s="262" t="str">
        <f ca="true">+IF(OFFSET('Hygiene Data'!$E$13,0,10*ROW('Hygiene Data'!E79))="","",OFFSET('Hygiene Data'!$E$13,0,10*ROW('Hygiene Data'!E79)))</f>
        <v/>
      </c>
      <c r="DU85" s="262" t="str">
        <f ca="true">+IF(OFFSET('Hygiene Data'!$F$11,0,10*ROW('Hygiene Data'!F79))="","",OFFSET('Hygiene Data'!$F$11,0,10*ROW('Hygiene Data'!F79)))</f>
        <v/>
      </c>
      <c r="DV85" s="262" t="str">
        <f ca="true">+IF(OFFSET('Hygiene Data'!$F$12,0,10*ROW('Hygiene Data'!F79))="","",OFFSET('Hygiene Data'!$F$12,0,10*ROW('Hygiene Data'!F79)))</f>
        <v/>
      </c>
      <c r="DW85" s="262" t="str">
        <f ca="true">+IF(OFFSET('Hygiene Data'!$F$13,0,10*ROW('Hygiene Data'!F79))="","",OFFSET('Hygiene Data'!$F$13,0,10*ROW('Hygiene Data'!F79)))</f>
        <v/>
      </c>
      <c r="DX85" s="262" t="str">
        <f ca="true">+IF(OFFSET('Hygiene Data'!$G$11,0,10*ROW('Hygiene Data'!G79))="","",OFFSET('Hygiene Data'!$G$11,0,10*ROW('Hygiene Data'!G79)))</f>
        <v/>
      </c>
      <c r="DY85" s="262" t="str">
        <f ca="true">+IF(OFFSET('Hygiene Data'!$G$12,0,10*ROW('Hygiene Data'!G79))="","",OFFSET('Hygiene Data'!$G$12,0,10*ROW('Hygiene Data'!G79)))</f>
        <v/>
      </c>
      <c r="DZ85" s="262" t="str">
        <f ca="true">+IF(OFFSET('Hygiene Data'!$G$13,0,10*ROW('Hygiene Data'!G79))="","",OFFSET('Hygiene Data'!$G$13,0,10*ROW('Hygiene Data'!G79)))</f>
        <v/>
      </c>
      <c r="EA85" s="262" t="str">
        <f ca="true">+IF(OFFSET('Hygiene Data'!$H$11,0,10*ROW('Hygiene Data'!H79))="","",OFFSET('Hygiene Data'!$H$11,0,10*ROW('Hygiene Data'!H79)))</f>
        <v/>
      </c>
      <c r="EB85" s="262" t="str">
        <f ca="true">+IF(OFFSET('Hygiene Data'!$H$12,0,10*ROW('Hygiene Data'!H79))="","",OFFSET('Hygiene Data'!$H$12,0,10*ROW('Hygiene Data'!H79)))</f>
        <v/>
      </c>
      <c r="EC85" s="262" t="str">
        <f ca="true">+IF(OFFSET('Hygiene Data'!$H$13,0,10*ROW('Hygiene Data'!H79))="","",OFFSET('Hygiene Data'!$H$13,0,10*ROW('Hygiene Data'!H79)))</f>
        <v/>
      </c>
      <c r="ED85" s="262" t="str">
        <f ca="true">+IF(OFFSET('Hygiene Data'!$I$11,0,10*ROW('Hygiene Data'!I79))="","",OFFSET('Hygiene Data'!$I$11,0,10*ROW('Hygiene Data'!I79)))</f>
        <v/>
      </c>
      <c r="EE85" s="262" t="str">
        <f ca="true">+IF(OFFSET('Hygiene Data'!$I$12,0,10*ROW('Hygiene Data'!I79))="","",OFFSET('Hygiene Data'!$I$12,0,10*ROW('Hygiene Data'!I79)))</f>
        <v/>
      </c>
      <c r="EF85" s="262"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18"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2"/>
      <c r="BS86" s="262" t="str">
        <f ca="true">+IF(OFFSET('Water Data'!$D$27,0,10*ROW('Water Data'!D80))="","",OFFSET('Water Data'!$D$27,0,10*ROW('Water Data'!D80)))</f>
        <v/>
      </c>
      <c r="BT86" s="262" t="str">
        <f ca="true">+IF(OFFSET('Water Data'!$D$28,0,10*ROW('Water Data'!D80))="","",OFFSET('Water Data'!$D$28,0,10*ROW('Water Data'!D80)))</f>
        <v/>
      </c>
      <c r="BU86" s="262" t="str">
        <f ca="true">+IF(OFFSET('Water Data'!$D$29,0,10*ROW('Water Data'!D80))="","",OFFSET('Water Data'!$D$29,0,10*ROW('Water Data'!D80)))</f>
        <v/>
      </c>
      <c r="BV86" s="262" t="str">
        <f ca="true">+IF(OFFSET('Water Data'!$E$27,0,10*ROW('Water Data'!E80))="","",OFFSET('Water Data'!$E$27,0,10*ROW('Water Data'!E80)))</f>
        <v/>
      </c>
      <c r="BW86" s="262" t="str">
        <f ca="true">+IF(OFFSET('Water Data'!$E$28,0,10*ROW('Water Data'!E80))="","",OFFSET('Water Data'!$E$28,0,10*ROW('Water Data'!E80)))</f>
        <v/>
      </c>
      <c r="BX86" s="262" t="str">
        <f ca="true">+IF(OFFSET('Water Data'!$E$29,0,10*ROW('Water Data'!E80))="","",OFFSET('Water Data'!$E$29,0,10*ROW('Water Data'!E80)))</f>
        <v/>
      </c>
      <c r="BY86" s="262" t="str">
        <f ca="true">+IF(OFFSET('Water Data'!$F$27,0,10*ROW('Water Data'!F80))="","",OFFSET('Water Data'!$F$27,0,10*ROW('Water Data'!F80)))</f>
        <v/>
      </c>
      <c r="BZ86" s="262" t="str">
        <f ca="true">+IF(OFFSET('Water Data'!$F$28,0,10*ROW('Water Data'!F80))="","",OFFSET('Water Data'!$F$28,0,10*ROW('Water Data'!F80)))</f>
        <v/>
      </c>
      <c r="CA86" s="262" t="str">
        <f ca="true">+IF(OFFSET('Water Data'!$F$29,0,10*ROW('Water Data'!F80))="","",OFFSET('Water Data'!$F$29,0,10*ROW('Water Data'!F80)))</f>
        <v/>
      </c>
      <c r="CB86" s="262" t="str">
        <f ca="true">+IF(OFFSET('Water Data'!$G$27,0,10*ROW('Water Data'!G80))="","",OFFSET('Water Data'!$G$27,0,10*ROW('Water Data'!G80)))</f>
        <v/>
      </c>
      <c r="CC86" s="262" t="str">
        <f ca="true">+IF(OFFSET('Water Data'!$G$28,0,10*ROW('Water Data'!G80))="","",OFFSET('Water Data'!$G$28,0,10*ROW('Water Data'!G80)))</f>
        <v/>
      </c>
      <c r="CD86" s="262" t="str">
        <f ca="true">+IF(OFFSET('Water Data'!$G$29,0,10*ROW('Water Data'!G80))="","",OFFSET('Water Data'!$G$29,0,10*ROW('Water Data'!G80)))</f>
        <v/>
      </c>
      <c r="CE86" s="262" t="str">
        <f ca="true">+IF(OFFSET('Water Data'!$H$27,0,10*ROW('Water Data'!H80))="","",OFFSET('Water Data'!$H$27,0,10*ROW('Water Data'!H80)))</f>
        <v/>
      </c>
      <c r="CF86" s="262" t="str">
        <f ca="true">+IF(OFFSET('Water Data'!$H$28,0,10*ROW('Water Data'!H80))="","",OFFSET('Water Data'!$H$28,0,10*ROW('Water Data'!H80)))</f>
        <v/>
      </c>
      <c r="CG86" s="262" t="str">
        <f ca="true">+IF(OFFSET('Water Data'!$H$29,0,10*ROW('Water Data'!H80))="","",OFFSET('Water Data'!$H$29,0,10*ROW('Water Data'!H80)))</f>
        <v/>
      </c>
      <c r="CH86" s="262" t="str">
        <f ca="true">+IF(OFFSET('Water Data'!$I$27,0,10*ROW('Water Data'!I80))="","",OFFSET('Water Data'!$I$27,0,10*ROW('Water Data'!I80)))</f>
        <v/>
      </c>
      <c r="CI86" s="262" t="str">
        <f ca="true">+IF(OFFSET('Water Data'!$I$28,0,10*ROW('Water Data'!I80))="","",OFFSET('Water Data'!$I$28,0,10*ROW('Water Data'!I80)))</f>
        <v/>
      </c>
      <c r="CJ86" s="262" t="str">
        <f ca="true">+IF(OFFSET('Water Data'!$I$29,0,10*ROW('Water Data'!I80))="","",OFFSET('Water Data'!$I$29,0,10*ROW('Water Data'!I80)))</f>
        <v/>
      </c>
      <c r="CK86" s="262" t="str">
        <f ca="true">+IF(OFFSET('Sanitation Data'!$D$28,0,10*ROW('Sanitation Data'!D80))="","",OFFSET('Sanitation Data'!$D$28,0,10*ROW('Sanitation Data'!D80)))</f>
        <v/>
      </c>
      <c r="CL86" s="262" t="str">
        <f ca="true">+IF(OFFSET('Sanitation Data'!$D$29,0,10*ROW('Sanitation Data'!D80))="","",OFFSET('Sanitation Data'!$D$29,0,10*ROW('Sanitation Data'!D80)))</f>
        <v/>
      </c>
      <c r="CM86" s="262" t="str">
        <f ca="true">+IF(OFFSET('Sanitation Data'!$D$30,0,10*ROW('Sanitation Data'!D80))="","",OFFSET('Sanitation Data'!$D$30,0,10*ROW('Sanitation Data'!D80)))</f>
        <v/>
      </c>
      <c r="CN86" s="262" t="str">
        <f ca="true">+IF(OFFSET('Sanitation Data'!$D$31,0,10*ROW('Sanitation Data'!D80))="","",OFFSET('Sanitation Data'!$D$31,0,10*ROW('Sanitation Data'!D80)))</f>
        <v/>
      </c>
      <c r="CO86" s="262" t="str">
        <f ca="true">+IF(OFFSET('Sanitation Data'!$D$32,0,10*ROW('Sanitation Data'!D80))="","",OFFSET('Sanitation Data'!$D$32,0,10*ROW('Sanitation Data'!D80)))</f>
        <v/>
      </c>
      <c r="CP86" s="262" t="str">
        <f ca="true">+IF(OFFSET('Sanitation Data'!$E$28,0,10*ROW('Sanitation Data'!E80))="","",OFFSET('Sanitation Data'!$E$28,0,10*ROW('Sanitation Data'!E80)))</f>
        <v/>
      </c>
      <c r="CQ86" s="262" t="str">
        <f ca="true">+IF(OFFSET('Sanitation Data'!$E$29,0,10*ROW('Sanitation Data'!E80))="","",OFFSET('Sanitation Data'!$E$29,0,10*ROW('Sanitation Data'!E80)))</f>
        <v/>
      </c>
      <c r="CR86" s="262" t="str">
        <f ca="true">+IF(OFFSET('Sanitation Data'!$E$30,0,10*ROW('Sanitation Data'!E80))="","",OFFSET('Sanitation Data'!$E$30,0,10*ROW('Sanitation Data'!E80)))</f>
        <v/>
      </c>
      <c r="CS86" s="262" t="str">
        <f ca="true">+IF(OFFSET('Sanitation Data'!$E$31,0,10*ROW('Sanitation Data'!E80))="","",OFFSET('Sanitation Data'!$E$31,0,10*ROW('Sanitation Data'!E80)))</f>
        <v/>
      </c>
      <c r="CT86" s="262" t="str">
        <f ca="true">+IF(OFFSET('Sanitation Data'!$E$32,0,10*ROW('Sanitation Data'!E80))="","",OFFSET('Sanitation Data'!$E$32,0,10*ROW('Sanitation Data'!E80)))</f>
        <v/>
      </c>
      <c r="CU86" s="262" t="str">
        <f ca="true">+IF(OFFSET('Sanitation Data'!$F$28,0,10*ROW('Sanitation Data'!F80))="","",OFFSET('Sanitation Data'!$F$28,0,10*ROW('Sanitation Data'!F80)))</f>
        <v/>
      </c>
      <c r="CV86" s="262" t="str">
        <f ca="true">+IF(OFFSET('Sanitation Data'!$F$29,0,10*ROW('Sanitation Data'!F80))="","",OFFSET('Sanitation Data'!$F$29,0,10*ROW('Sanitation Data'!F80)))</f>
        <v/>
      </c>
      <c r="CW86" s="262" t="str">
        <f ca="true">+IF(OFFSET('Sanitation Data'!$F$30,0,10*ROW('Sanitation Data'!F80))="","",OFFSET('Sanitation Data'!$F$30,0,10*ROW('Sanitation Data'!F80)))</f>
        <v/>
      </c>
      <c r="CX86" s="262" t="str">
        <f ca="true">+IF(OFFSET('Sanitation Data'!$F$31,0,10*ROW('Sanitation Data'!F80))="","",OFFSET('Sanitation Data'!$F$31,0,10*ROW('Sanitation Data'!F80)))</f>
        <v/>
      </c>
      <c r="CY86" s="262" t="str">
        <f ca="true">+IF(OFFSET('Sanitation Data'!$F$32,0,10*ROW('Sanitation Data'!F80))="","",OFFSET('Sanitation Data'!$F$32,0,10*ROW('Sanitation Data'!F80)))</f>
        <v/>
      </c>
      <c r="CZ86" s="262" t="str">
        <f ca="true">+IF(OFFSET('Sanitation Data'!$G$28,0,10*ROW('Sanitation Data'!G80))="","",OFFSET('Sanitation Data'!$G$28,0,10*ROW('Sanitation Data'!G80)))</f>
        <v/>
      </c>
      <c r="DA86" s="262" t="str">
        <f ca="true">+IF(OFFSET('Sanitation Data'!$G$29,0,10*ROW('Sanitation Data'!G80))="","",OFFSET('Sanitation Data'!$G$29,0,10*ROW('Sanitation Data'!G80)))</f>
        <v/>
      </c>
      <c r="DB86" s="262" t="str">
        <f ca="true">+IF(OFFSET('Sanitation Data'!$G$30,0,10*ROW('Sanitation Data'!G80))="","",OFFSET('Sanitation Data'!$G$30,0,10*ROW('Sanitation Data'!G80)))</f>
        <v/>
      </c>
      <c r="DC86" s="262" t="str">
        <f ca="true">+IF(OFFSET('Sanitation Data'!$G$31,0,10*ROW('Sanitation Data'!G80))="","",OFFSET('Sanitation Data'!$G$31,0,10*ROW('Sanitation Data'!G80)))</f>
        <v/>
      </c>
      <c r="DD86" s="262" t="str">
        <f ca="true">+IF(OFFSET('Sanitation Data'!$G$32,0,10*ROW('Sanitation Data'!G80))="","",OFFSET('Sanitation Data'!$G$32,0,10*ROW('Sanitation Data'!G80)))</f>
        <v/>
      </c>
      <c r="DE86" s="262" t="str">
        <f ca="true">+IF(OFFSET('Sanitation Data'!$H$28,0,10*ROW('Sanitation Data'!H80))="","",OFFSET('Sanitation Data'!$H$28,0,10*ROW('Sanitation Data'!H80)))</f>
        <v/>
      </c>
      <c r="DF86" s="262" t="str">
        <f ca="true">+IF(OFFSET('Sanitation Data'!$H$29,0,10*ROW('Sanitation Data'!H80))="","",OFFSET('Sanitation Data'!$H$29,0,10*ROW('Sanitation Data'!H80)))</f>
        <v/>
      </c>
      <c r="DG86" s="262" t="str">
        <f ca="true">+IF(OFFSET('Sanitation Data'!$H$30,0,10*ROW('Sanitation Data'!H80))="","",OFFSET('Sanitation Data'!$H$30,0,10*ROW('Sanitation Data'!H80)))</f>
        <v/>
      </c>
      <c r="DH86" s="262" t="str">
        <f ca="true">+IF(OFFSET('Sanitation Data'!$H$31,0,10*ROW('Sanitation Data'!H80))="","",OFFSET('Sanitation Data'!$H$31,0,10*ROW('Sanitation Data'!H80)))</f>
        <v/>
      </c>
      <c r="DI86" s="262" t="str">
        <f ca="true">+IF(OFFSET('Sanitation Data'!$H$32,0,10*ROW('Sanitation Data'!H80))="","",OFFSET('Sanitation Data'!$H$32,0,10*ROW('Sanitation Data'!H80)))</f>
        <v/>
      </c>
      <c r="DJ86" s="262" t="str">
        <f ca="true">+IF(OFFSET('Sanitation Data'!$I$28,0,10*ROW('Sanitation Data'!I80))="","",OFFSET('Sanitation Data'!$I$28,0,10*ROW('Sanitation Data'!I80)))</f>
        <v/>
      </c>
      <c r="DK86" s="262" t="str">
        <f ca="true">+IF(OFFSET('Sanitation Data'!$I$29,0,10*ROW('Sanitation Data'!I80))="","",OFFSET('Sanitation Data'!$I$29,0,10*ROW('Sanitation Data'!I80)))</f>
        <v/>
      </c>
      <c r="DL86" s="262" t="str">
        <f ca="true">+IF(OFFSET('Sanitation Data'!$I$30,0,10*ROW('Sanitation Data'!I80))="","",OFFSET('Sanitation Data'!$I$30,0,10*ROW('Sanitation Data'!I80)))</f>
        <v/>
      </c>
      <c r="DM86" s="262" t="str">
        <f ca="true">+IF(OFFSET('Sanitation Data'!$I$31,0,10*ROW('Sanitation Data'!I80))="","",OFFSET('Sanitation Data'!$I$31,0,10*ROW('Sanitation Data'!I80)))</f>
        <v/>
      </c>
      <c r="DN86" s="262" t="str">
        <f ca="true">+IF(OFFSET('Sanitation Data'!$I$32,0,10*ROW('Sanitation Data'!I80))="","",OFFSET('Sanitation Data'!$I$32,0,10*ROW('Sanitation Data'!I80)))</f>
        <v/>
      </c>
      <c r="DO86" s="262" t="str">
        <f ca="true">+IF(OFFSET('Hygiene Data'!$D$11,0,10*ROW('Hygiene Data'!D80))="","",OFFSET('Hygiene Data'!$D$11,0,10*ROW('Hygiene Data'!D80)))</f>
        <v/>
      </c>
      <c r="DP86" s="262" t="str">
        <f ca="true">+IF(OFFSET('Hygiene Data'!$D$12,0,10*ROW('Hygiene Data'!D80))="","",OFFSET('Hygiene Data'!$D$12,0,10*ROW('Hygiene Data'!D80)))</f>
        <v/>
      </c>
      <c r="DQ86" s="262" t="str">
        <f ca="true">+IF(OFFSET('Hygiene Data'!$D$13,0,10*ROW('Hygiene Data'!D80))="","",OFFSET('Hygiene Data'!$D$13,0,10*ROW('Hygiene Data'!D80)))</f>
        <v/>
      </c>
      <c r="DR86" s="262" t="str">
        <f ca="true">+IF(OFFSET('Hygiene Data'!$E$11,0,10*ROW('Hygiene Data'!E80))="","",OFFSET('Hygiene Data'!$E$11,0,10*ROW('Hygiene Data'!E80)))</f>
        <v/>
      </c>
      <c r="DS86" s="262" t="str">
        <f ca="true">+IF(OFFSET('Hygiene Data'!$E$12,0,10*ROW('Hygiene Data'!E80))="","",OFFSET('Hygiene Data'!$E$12,0,10*ROW('Hygiene Data'!E80)))</f>
        <v/>
      </c>
      <c r="DT86" s="262" t="str">
        <f ca="true">+IF(OFFSET('Hygiene Data'!$E$13,0,10*ROW('Hygiene Data'!E80))="","",OFFSET('Hygiene Data'!$E$13,0,10*ROW('Hygiene Data'!E80)))</f>
        <v/>
      </c>
      <c r="DU86" s="262" t="str">
        <f ca="true">+IF(OFFSET('Hygiene Data'!$F$11,0,10*ROW('Hygiene Data'!F80))="","",OFFSET('Hygiene Data'!$F$11,0,10*ROW('Hygiene Data'!F80)))</f>
        <v/>
      </c>
      <c r="DV86" s="262" t="str">
        <f ca="true">+IF(OFFSET('Hygiene Data'!$F$12,0,10*ROW('Hygiene Data'!F80))="","",OFFSET('Hygiene Data'!$F$12,0,10*ROW('Hygiene Data'!F80)))</f>
        <v/>
      </c>
      <c r="DW86" s="262" t="str">
        <f ca="true">+IF(OFFSET('Hygiene Data'!$F$13,0,10*ROW('Hygiene Data'!F80))="","",OFFSET('Hygiene Data'!$F$13,0,10*ROW('Hygiene Data'!F80)))</f>
        <v/>
      </c>
      <c r="DX86" s="262" t="str">
        <f ca="true">+IF(OFFSET('Hygiene Data'!$G$11,0,10*ROW('Hygiene Data'!G80))="","",OFFSET('Hygiene Data'!$G$11,0,10*ROW('Hygiene Data'!G80)))</f>
        <v/>
      </c>
      <c r="DY86" s="262" t="str">
        <f ca="true">+IF(OFFSET('Hygiene Data'!$G$12,0,10*ROW('Hygiene Data'!G80))="","",OFFSET('Hygiene Data'!$G$12,0,10*ROW('Hygiene Data'!G80)))</f>
        <v/>
      </c>
      <c r="DZ86" s="262" t="str">
        <f ca="true">+IF(OFFSET('Hygiene Data'!$G$13,0,10*ROW('Hygiene Data'!G80))="","",OFFSET('Hygiene Data'!$G$13,0,10*ROW('Hygiene Data'!G80)))</f>
        <v/>
      </c>
      <c r="EA86" s="262" t="str">
        <f ca="true">+IF(OFFSET('Hygiene Data'!$H$11,0,10*ROW('Hygiene Data'!H80))="","",OFFSET('Hygiene Data'!$H$11,0,10*ROW('Hygiene Data'!H80)))</f>
        <v/>
      </c>
      <c r="EB86" s="262" t="str">
        <f ca="true">+IF(OFFSET('Hygiene Data'!$H$12,0,10*ROW('Hygiene Data'!H80))="","",OFFSET('Hygiene Data'!$H$12,0,10*ROW('Hygiene Data'!H80)))</f>
        <v/>
      </c>
      <c r="EC86" s="262" t="str">
        <f ca="true">+IF(OFFSET('Hygiene Data'!$H$13,0,10*ROW('Hygiene Data'!H80))="","",OFFSET('Hygiene Data'!$H$13,0,10*ROW('Hygiene Data'!H80)))</f>
        <v/>
      </c>
      <c r="ED86" s="262" t="str">
        <f ca="true">+IF(OFFSET('Hygiene Data'!$I$11,0,10*ROW('Hygiene Data'!I80))="","",OFFSET('Hygiene Data'!$I$11,0,10*ROW('Hygiene Data'!I80)))</f>
        <v/>
      </c>
      <c r="EE86" s="262" t="str">
        <f ca="true">+IF(OFFSET('Hygiene Data'!$I$12,0,10*ROW('Hygiene Data'!I80))="","",OFFSET('Hygiene Data'!$I$12,0,10*ROW('Hygiene Data'!I80)))</f>
        <v/>
      </c>
      <c r="EF86" s="262"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18"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2"/>
      <c r="BS87" s="262" t="str">
        <f ca="true">+IF(OFFSET('Water Data'!$D$27,0,10*ROW('Water Data'!D81))="","",OFFSET('Water Data'!$D$27,0,10*ROW('Water Data'!D81)))</f>
        <v/>
      </c>
      <c r="BT87" s="262" t="str">
        <f ca="true">+IF(OFFSET('Water Data'!$D$28,0,10*ROW('Water Data'!D81))="","",OFFSET('Water Data'!$D$28,0,10*ROW('Water Data'!D81)))</f>
        <v/>
      </c>
      <c r="BU87" s="262" t="str">
        <f ca="true">+IF(OFFSET('Water Data'!$D$29,0,10*ROW('Water Data'!D81))="","",OFFSET('Water Data'!$D$29,0,10*ROW('Water Data'!D81)))</f>
        <v/>
      </c>
      <c r="BV87" s="262" t="str">
        <f ca="true">+IF(OFFSET('Water Data'!$E$27,0,10*ROW('Water Data'!E81))="","",OFFSET('Water Data'!$E$27,0,10*ROW('Water Data'!E81)))</f>
        <v/>
      </c>
      <c r="BW87" s="262" t="str">
        <f ca="true">+IF(OFFSET('Water Data'!$E$28,0,10*ROW('Water Data'!E81))="","",OFFSET('Water Data'!$E$28,0,10*ROW('Water Data'!E81)))</f>
        <v/>
      </c>
      <c r="BX87" s="262" t="str">
        <f ca="true">+IF(OFFSET('Water Data'!$E$29,0,10*ROW('Water Data'!E81))="","",OFFSET('Water Data'!$E$29,0,10*ROW('Water Data'!E81)))</f>
        <v/>
      </c>
      <c r="BY87" s="262" t="str">
        <f ca="true">+IF(OFFSET('Water Data'!$F$27,0,10*ROW('Water Data'!F81))="","",OFFSET('Water Data'!$F$27,0,10*ROW('Water Data'!F81)))</f>
        <v/>
      </c>
      <c r="BZ87" s="262" t="str">
        <f ca="true">+IF(OFFSET('Water Data'!$F$28,0,10*ROW('Water Data'!F81))="","",OFFSET('Water Data'!$F$28,0,10*ROW('Water Data'!F81)))</f>
        <v/>
      </c>
      <c r="CA87" s="262" t="str">
        <f ca="true">+IF(OFFSET('Water Data'!$F$29,0,10*ROW('Water Data'!F81))="","",OFFSET('Water Data'!$F$29,0,10*ROW('Water Data'!F81)))</f>
        <v/>
      </c>
      <c r="CB87" s="262" t="str">
        <f ca="true">+IF(OFFSET('Water Data'!$G$27,0,10*ROW('Water Data'!G81))="","",OFFSET('Water Data'!$G$27,0,10*ROW('Water Data'!G81)))</f>
        <v/>
      </c>
      <c r="CC87" s="262" t="str">
        <f ca="true">+IF(OFFSET('Water Data'!$G$28,0,10*ROW('Water Data'!G81))="","",OFFSET('Water Data'!$G$28,0,10*ROW('Water Data'!G81)))</f>
        <v/>
      </c>
      <c r="CD87" s="262" t="str">
        <f ca="true">+IF(OFFSET('Water Data'!$G$29,0,10*ROW('Water Data'!G81))="","",OFFSET('Water Data'!$G$29,0,10*ROW('Water Data'!G81)))</f>
        <v/>
      </c>
      <c r="CE87" s="262" t="str">
        <f ca="true">+IF(OFFSET('Water Data'!$H$27,0,10*ROW('Water Data'!H81))="","",OFFSET('Water Data'!$H$27,0,10*ROW('Water Data'!H81)))</f>
        <v/>
      </c>
      <c r="CF87" s="262" t="str">
        <f ca="true">+IF(OFFSET('Water Data'!$H$28,0,10*ROW('Water Data'!H81))="","",OFFSET('Water Data'!$H$28,0,10*ROW('Water Data'!H81)))</f>
        <v/>
      </c>
      <c r="CG87" s="262" t="str">
        <f ca="true">+IF(OFFSET('Water Data'!$H$29,0,10*ROW('Water Data'!H81))="","",OFFSET('Water Data'!$H$29,0,10*ROW('Water Data'!H81)))</f>
        <v/>
      </c>
      <c r="CH87" s="262" t="str">
        <f ca="true">+IF(OFFSET('Water Data'!$I$27,0,10*ROW('Water Data'!I81))="","",OFFSET('Water Data'!$I$27,0,10*ROW('Water Data'!I81)))</f>
        <v/>
      </c>
      <c r="CI87" s="262" t="str">
        <f ca="true">+IF(OFFSET('Water Data'!$I$28,0,10*ROW('Water Data'!I81))="","",OFFSET('Water Data'!$I$28,0,10*ROW('Water Data'!I81)))</f>
        <v/>
      </c>
      <c r="CJ87" s="262" t="str">
        <f ca="true">+IF(OFFSET('Water Data'!$I$29,0,10*ROW('Water Data'!I81))="","",OFFSET('Water Data'!$I$29,0,10*ROW('Water Data'!I81)))</f>
        <v/>
      </c>
      <c r="CK87" s="262" t="str">
        <f ca="true">+IF(OFFSET('Sanitation Data'!$D$28,0,10*ROW('Sanitation Data'!D81))="","",OFFSET('Sanitation Data'!$D$28,0,10*ROW('Sanitation Data'!D81)))</f>
        <v/>
      </c>
      <c r="CL87" s="262" t="str">
        <f ca="true">+IF(OFFSET('Sanitation Data'!$D$29,0,10*ROW('Sanitation Data'!D81))="","",OFFSET('Sanitation Data'!$D$29,0,10*ROW('Sanitation Data'!D81)))</f>
        <v/>
      </c>
      <c r="CM87" s="262" t="str">
        <f ca="true">+IF(OFFSET('Sanitation Data'!$D$30,0,10*ROW('Sanitation Data'!D81))="","",OFFSET('Sanitation Data'!$D$30,0,10*ROW('Sanitation Data'!D81)))</f>
        <v/>
      </c>
      <c r="CN87" s="262" t="str">
        <f ca="true">+IF(OFFSET('Sanitation Data'!$D$31,0,10*ROW('Sanitation Data'!D81))="","",OFFSET('Sanitation Data'!$D$31,0,10*ROW('Sanitation Data'!D81)))</f>
        <v/>
      </c>
      <c r="CO87" s="262" t="str">
        <f ca="true">+IF(OFFSET('Sanitation Data'!$D$32,0,10*ROW('Sanitation Data'!D81))="","",OFFSET('Sanitation Data'!$D$32,0,10*ROW('Sanitation Data'!D81)))</f>
        <v/>
      </c>
      <c r="CP87" s="262" t="str">
        <f ca="true">+IF(OFFSET('Sanitation Data'!$E$28,0,10*ROW('Sanitation Data'!E81))="","",OFFSET('Sanitation Data'!$E$28,0,10*ROW('Sanitation Data'!E81)))</f>
        <v/>
      </c>
      <c r="CQ87" s="262" t="str">
        <f ca="true">+IF(OFFSET('Sanitation Data'!$E$29,0,10*ROW('Sanitation Data'!E81))="","",OFFSET('Sanitation Data'!$E$29,0,10*ROW('Sanitation Data'!E81)))</f>
        <v/>
      </c>
      <c r="CR87" s="262" t="str">
        <f ca="true">+IF(OFFSET('Sanitation Data'!$E$30,0,10*ROW('Sanitation Data'!E81))="","",OFFSET('Sanitation Data'!$E$30,0,10*ROW('Sanitation Data'!E81)))</f>
        <v/>
      </c>
      <c r="CS87" s="262" t="str">
        <f ca="true">+IF(OFFSET('Sanitation Data'!$E$31,0,10*ROW('Sanitation Data'!E81))="","",OFFSET('Sanitation Data'!$E$31,0,10*ROW('Sanitation Data'!E81)))</f>
        <v/>
      </c>
      <c r="CT87" s="262" t="str">
        <f ca="true">+IF(OFFSET('Sanitation Data'!$E$32,0,10*ROW('Sanitation Data'!E81))="","",OFFSET('Sanitation Data'!$E$32,0,10*ROW('Sanitation Data'!E81)))</f>
        <v/>
      </c>
      <c r="CU87" s="262" t="str">
        <f ca="true">+IF(OFFSET('Sanitation Data'!$F$28,0,10*ROW('Sanitation Data'!F81))="","",OFFSET('Sanitation Data'!$F$28,0,10*ROW('Sanitation Data'!F81)))</f>
        <v/>
      </c>
      <c r="CV87" s="262" t="str">
        <f ca="true">+IF(OFFSET('Sanitation Data'!$F$29,0,10*ROW('Sanitation Data'!F81))="","",OFFSET('Sanitation Data'!$F$29,0,10*ROW('Sanitation Data'!F81)))</f>
        <v/>
      </c>
      <c r="CW87" s="262" t="str">
        <f ca="true">+IF(OFFSET('Sanitation Data'!$F$30,0,10*ROW('Sanitation Data'!F81))="","",OFFSET('Sanitation Data'!$F$30,0,10*ROW('Sanitation Data'!F81)))</f>
        <v/>
      </c>
      <c r="CX87" s="262" t="str">
        <f ca="true">+IF(OFFSET('Sanitation Data'!$F$31,0,10*ROW('Sanitation Data'!F81))="","",OFFSET('Sanitation Data'!$F$31,0,10*ROW('Sanitation Data'!F81)))</f>
        <v/>
      </c>
      <c r="CY87" s="262" t="str">
        <f ca="true">+IF(OFFSET('Sanitation Data'!$F$32,0,10*ROW('Sanitation Data'!F81))="","",OFFSET('Sanitation Data'!$F$32,0,10*ROW('Sanitation Data'!F81)))</f>
        <v/>
      </c>
      <c r="CZ87" s="262" t="str">
        <f ca="true">+IF(OFFSET('Sanitation Data'!$G$28,0,10*ROW('Sanitation Data'!G81))="","",OFFSET('Sanitation Data'!$G$28,0,10*ROW('Sanitation Data'!G81)))</f>
        <v/>
      </c>
      <c r="DA87" s="262" t="str">
        <f ca="true">+IF(OFFSET('Sanitation Data'!$G$29,0,10*ROW('Sanitation Data'!G81))="","",OFFSET('Sanitation Data'!$G$29,0,10*ROW('Sanitation Data'!G81)))</f>
        <v/>
      </c>
      <c r="DB87" s="262" t="str">
        <f ca="true">+IF(OFFSET('Sanitation Data'!$G$30,0,10*ROW('Sanitation Data'!G81))="","",OFFSET('Sanitation Data'!$G$30,0,10*ROW('Sanitation Data'!G81)))</f>
        <v/>
      </c>
      <c r="DC87" s="262" t="str">
        <f ca="true">+IF(OFFSET('Sanitation Data'!$G$31,0,10*ROW('Sanitation Data'!G81))="","",OFFSET('Sanitation Data'!$G$31,0,10*ROW('Sanitation Data'!G81)))</f>
        <v/>
      </c>
      <c r="DD87" s="262" t="str">
        <f ca="true">+IF(OFFSET('Sanitation Data'!$G$32,0,10*ROW('Sanitation Data'!G81))="","",OFFSET('Sanitation Data'!$G$32,0,10*ROW('Sanitation Data'!G81)))</f>
        <v/>
      </c>
      <c r="DE87" s="262" t="str">
        <f ca="true">+IF(OFFSET('Sanitation Data'!$H$28,0,10*ROW('Sanitation Data'!H81))="","",OFFSET('Sanitation Data'!$H$28,0,10*ROW('Sanitation Data'!H81)))</f>
        <v/>
      </c>
      <c r="DF87" s="262" t="str">
        <f ca="true">+IF(OFFSET('Sanitation Data'!$H$29,0,10*ROW('Sanitation Data'!H81))="","",OFFSET('Sanitation Data'!$H$29,0,10*ROW('Sanitation Data'!H81)))</f>
        <v/>
      </c>
      <c r="DG87" s="262" t="str">
        <f ca="true">+IF(OFFSET('Sanitation Data'!$H$30,0,10*ROW('Sanitation Data'!H81))="","",OFFSET('Sanitation Data'!$H$30,0,10*ROW('Sanitation Data'!H81)))</f>
        <v/>
      </c>
      <c r="DH87" s="262" t="str">
        <f ca="true">+IF(OFFSET('Sanitation Data'!$H$31,0,10*ROW('Sanitation Data'!H81))="","",OFFSET('Sanitation Data'!$H$31,0,10*ROW('Sanitation Data'!H81)))</f>
        <v/>
      </c>
      <c r="DI87" s="262" t="str">
        <f ca="true">+IF(OFFSET('Sanitation Data'!$H$32,0,10*ROW('Sanitation Data'!H81))="","",OFFSET('Sanitation Data'!$H$32,0,10*ROW('Sanitation Data'!H81)))</f>
        <v/>
      </c>
      <c r="DJ87" s="262" t="str">
        <f ca="true">+IF(OFFSET('Sanitation Data'!$I$28,0,10*ROW('Sanitation Data'!I81))="","",OFFSET('Sanitation Data'!$I$28,0,10*ROW('Sanitation Data'!I81)))</f>
        <v/>
      </c>
      <c r="DK87" s="262" t="str">
        <f ca="true">+IF(OFFSET('Sanitation Data'!$I$29,0,10*ROW('Sanitation Data'!I81))="","",OFFSET('Sanitation Data'!$I$29,0,10*ROW('Sanitation Data'!I81)))</f>
        <v/>
      </c>
      <c r="DL87" s="262" t="str">
        <f ca="true">+IF(OFFSET('Sanitation Data'!$I$30,0,10*ROW('Sanitation Data'!I81))="","",OFFSET('Sanitation Data'!$I$30,0,10*ROW('Sanitation Data'!I81)))</f>
        <v/>
      </c>
      <c r="DM87" s="262" t="str">
        <f ca="true">+IF(OFFSET('Sanitation Data'!$I$31,0,10*ROW('Sanitation Data'!I81))="","",OFFSET('Sanitation Data'!$I$31,0,10*ROW('Sanitation Data'!I81)))</f>
        <v/>
      </c>
      <c r="DN87" s="262" t="str">
        <f ca="true">+IF(OFFSET('Sanitation Data'!$I$32,0,10*ROW('Sanitation Data'!I81))="","",OFFSET('Sanitation Data'!$I$32,0,10*ROW('Sanitation Data'!I81)))</f>
        <v/>
      </c>
      <c r="DO87" s="262" t="str">
        <f ca="true">+IF(OFFSET('Hygiene Data'!$D$11,0,10*ROW('Hygiene Data'!D81))="","",OFFSET('Hygiene Data'!$D$11,0,10*ROW('Hygiene Data'!D81)))</f>
        <v/>
      </c>
      <c r="DP87" s="262" t="str">
        <f ca="true">+IF(OFFSET('Hygiene Data'!$D$12,0,10*ROW('Hygiene Data'!D81))="","",OFFSET('Hygiene Data'!$D$12,0,10*ROW('Hygiene Data'!D81)))</f>
        <v/>
      </c>
      <c r="DQ87" s="262" t="str">
        <f ca="true">+IF(OFFSET('Hygiene Data'!$D$13,0,10*ROW('Hygiene Data'!D81))="","",OFFSET('Hygiene Data'!$D$13,0,10*ROW('Hygiene Data'!D81)))</f>
        <v/>
      </c>
      <c r="DR87" s="262" t="str">
        <f ca="true">+IF(OFFSET('Hygiene Data'!$E$11,0,10*ROW('Hygiene Data'!E81))="","",OFFSET('Hygiene Data'!$E$11,0,10*ROW('Hygiene Data'!E81)))</f>
        <v/>
      </c>
      <c r="DS87" s="262" t="str">
        <f ca="true">+IF(OFFSET('Hygiene Data'!$E$12,0,10*ROW('Hygiene Data'!E81))="","",OFFSET('Hygiene Data'!$E$12,0,10*ROW('Hygiene Data'!E81)))</f>
        <v/>
      </c>
      <c r="DT87" s="262" t="str">
        <f ca="true">+IF(OFFSET('Hygiene Data'!$E$13,0,10*ROW('Hygiene Data'!E81))="","",OFFSET('Hygiene Data'!$E$13,0,10*ROW('Hygiene Data'!E81)))</f>
        <v/>
      </c>
      <c r="DU87" s="262" t="str">
        <f ca="true">+IF(OFFSET('Hygiene Data'!$F$11,0,10*ROW('Hygiene Data'!F81))="","",OFFSET('Hygiene Data'!$F$11,0,10*ROW('Hygiene Data'!F81)))</f>
        <v/>
      </c>
      <c r="DV87" s="262" t="str">
        <f ca="true">+IF(OFFSET('Hygiene Data'!$F$12,0,10*ROW('Hygiene Data'!F81))="","",OFFSET('Hygiene Data'!$F$12,0,10*ROW('Hygiene Data'!F81)))</f>
        <v/>
      </c>
      <c r="DW87" s="262" t="str">
        <f ca="true">+IF(OFFSET('Hygiene Data'!$F$13,0,10*ROW('Hygiene Data'!F81))="","",OFFSET('Hygiene Data'!$F$13,0,10*ROW('Hygiene Data'!F81)))</f>
        <v/>
      </c>
      <c r="DX87" s="262" t="str">
        <f ca="true">+IF(OFFSET('Hygiene Data'!$G$11,0,10*ROW('Hygiene Data'!G81))="","",OFFSET('Hygiene Data'!$G$11,0,10*ROW('Hygiene Data'!G81)))</f>
        <v/>
      </c>
      <c r="DY87" s="262" t="str">
        <f ca="true">+IF(OFFSET('Hygiene Data'!$G$12,0,10*ROW('Hygiene Data'!G81))="","",OFFSET('Hygiene Data'!$G$12,0,10*ROW('Hygiene Data'!G81)))</f>
        <v/>
      </c>
      <c r="DZ87" s="262" t="str">
        <f ca="true">+IF(OFFSET('Hygiene Data'!$G$13,0,10*ROW('Hygiene Data'!G81))="","",OFFSET('Hygiene Data'!$G$13,0,10*ROW('Hygiene Data'!G81)))</f>
        <v/>
      </c>
      <c r="EA87" s="262" t="str">
        <f ca="true">+IF(OFFSET('Hygiene Data'!$H$11,0,10*ROW('Hygiene Data'!H81))="","",OFFSET('Hygiene Data'!$H$11,0,10*ROW('Hygiene Data'!H81)))</f>
        <v/>
      </c>
      <c r="EB87" s="262" t="str">
        <f ca="true">+IF(OFFSET('Hygiene Data'!$H$12,0,10*ROW('Hygiene Data'!H81))="","",OFFSET('Hygiene Data'!$H$12,0,10*ROW('Hygiene Data'!H81)))</f>
        <v/>
      </c>
      <c r="EC87" s="262" t="str">
        <f ca="true">+IF(OFFSET('Hygiene Data'!$H$13,0,10*ROW('Hygiene Data'!H81))="","",OFFSET('Hygiene Data'!$H$13,0,10*ROW('Hygiene Data'!H81)))</f>
        <v/>
      </c>
      <c r="ED87" s="262" t="str">
        <f ca="true">+IF(OFFSET('Hygiene Data'!$I$11,0,10*ROW('Hygiene Data'!I81))="","",OFFSET('Hygiene Data'!$I$11,0,10*ROW('Hygiene Data'!I81)))</f>
        <v/>
      </c>
      <c r="EE87" s="262" t="str">
        <f ca="true">+IF(OFFSET('Hygiene Data'!$I$12,0,10*ROW('Hygiene Data'!I81))="","",OFFSET('Hygiene Data'!$I$12,0,10*ROW('Hygiene Data'!I81)))</f>
        <v/>
      </c>
      <c r="EF87" s="262"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18"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2"/>
      <c r="BS88" s="262" t="str">
        <f ca="true">+IF(OFFSET('Water Data'!$D$27,0,10*ROW('Water Data'!D82))="","",OFFSET('Water Data'!$D$27,0,10*ROW('Water Data'!D82)))</f>
        <v/>
      </c>
      <c r="BT88" s="262" t="str">
        <f ca="true">+IF(OFFSET('Water Data'!$D$28,0,10*ROW('Water Data'!D82))="","",OFFSET('Water Data'!$D$28,0,10*ROW('Water Data'!D82)))</f>
        <v/>
      </c>
      <c r="BU88" s="262" t="str">
        <f ca="true">+IF(OFFSET('Water Data'!$D$29,0,10*ROW('Water Data'!D82))="","",OFFSET('Water Data'!$D$29,0,10*ROW('Water Data'!D82)))</f>
        <v/>
      </c>
      <c r="BV88" s="262" t="str">
        <f ca="true">+IF(OFFSET('Water Data'!$E$27,0,10*ROW('Water Data'!E82))="","",OFFSET('Water Data'!$E$27,0,10*ROW('Water Data'!E82)))</f>
        <v/>
      </c>
      <c r="BW88" s="262" t="str">
        <f ca="true">+IF(OFFSET('Water Data'!$E$28,0,10*ROW('Water Data'!E82))="","",OFFSET('Water Data'!$E$28,0,10*ROW('Water Data'!E82)))</f>
        <v/>
      </c>
      <c r="BX88" s="262" t="str">
        <f ca="true">+IF(OFFSET('Water Data'!$E$29,0,10*ROW('Water Data'!E82))="","",OFFSET('Water Data'!$E$29,0,10*ROW('Water Data'!E82)))</f>
        <v/>
      </c>
      <c r="BY88" s="262" t="str">
        <f ca="true">+IF(OFFSET('Water Data'!$F$27,0,10*ROW('Water Data'!F82))="","",OFFSET('Water Data'!$F$27,0,10*ROW('Water Data'!F82)))</f>
        <v/>
      </c>
      <c r="BZ88" s="262" t="str">
        <f ca="true">+IF(OFFSET('Water Data'!$F$28,0,10*ROW('Water Data'!F82))="","",OFFSET('Water Data'!$F$28,0,10*ROW('Water Data'!F82)))</f>
        <v/>
      </c>
      <c r="CA88" s="262" t="str">
        <f ca="true">+IF(OFFSET('Water Data'!$F$29,0,10*ROW('Water Data'!F82))="","",OFFSET('Water Data'!$F$29,0,10*ROW('Water Data'!F82)))</f>
        <v/>
      </c>
      <c r="CB88" s="262" t="str">
        <f ca="true">+IF(OFFSET('Water Data'!$G$27,0,10*ROW('Water Data'!G82))="","",OFFSET('Water Data'!$G$27,0,10*ROW('Water Data'!G82)))</f>
        <v/>
      </c>
      <c r="CC88" s="262" t="str">
        <f ca="true">+IF(OFFSET('Water Data'!$G$28,0,10*ROW('Water Data'!G82))="","",OFFSET('Water Data'!$G$28,0,10*ROW('Water Data'!G82)))</f>
        <v/>
      </c>
      <c r="CD88" s="262" t="str">
        <f ca="true">+IF(OFFSET('Water Data'!$G$29,0,10*ROW('Water Data'!G82))="","",OFFSET('Water Data'!$G$29,0,10*ROW('Water Data'!G82)))</f>
        <v/>
      </c>
      <c r="CE88" s="262" t="str">
        <f ca="true">+IF(OFFSET('Water Data'!$H$27,0,10*ROW('Water Data'!H82))="","",OFFSET('Water Data'!$H$27,0,10*ROW('Water Data'!H82)))</f>
        <v/>
      </c>
      <c r="CF88" s="262" t="str">
        <f ca="true">+IF(OFFSET('Water Data'!$H$28,0,10*ROW('Water Data'!H82))="","",OFFSET('Water Data'!$H$28,0,10*ROW('Water Data'!H82)))</f>
        <v/>
      </c>
      <c r="CG88" s="262" t="str">
        <f ca="true">+IF(OFFSET('Water Data'!$H$29,0,10*ROW('Water Data'!H82))="","",OFFSET('Water Data'!$H$29,0,10*ROW('Water Data'!H82)))</f>
        <v/>
      </c>
      <c r="CH88" s="262" t="str">
        <f ca="true">+IF(OFFSET('Water Data'!$I$27,0,10*ROW('Water Data'!I82))="","",OFFSET('Water Data'!$I$27,0,10*ROW('Water Data'!I82)))</f>
        <v/>
      </c>
      <c r="CI88" s="262" t="str">
        <f ca="true">+IF(OFFSET('Water Data'!$I$28,0,10*ROW('Water Data'!I82))="","",OFFSET('Water Data'!$I$28,0,10*ROW('Water Data'!I82)))</f>
        <v/>
      </c>
      <c r="CJ88" s="262" t="str">
        <f ca="true">+IF(OFFSET('Water Data'!$I$29,0,10*ROW('Water Data'!I82))="","",OFFSET('Water Data'!$I$29,0,10*ROW('Water Data'!I82)))</f>
        <v/>
      </c>
      <c r="CK88" s="262" t="str">
        <f ca="true">+IF(OFFSET('Sanitation Data'!$D$28,0,10*ROW('Sanitation Data'!D82))="","",OFFSET('Sanitation Data'!$D$28,0,10*ROW('Sanitation Data'!D82)))</f>
        <v/>
      </c>
      <c r="CL88" s="262" t="str">
        <f ca="true">+IF(OFFSET('Sanitation Data'!$D$29,0,10*ROW('Sanitation Data'!D82))="","",OFFSET('Sanitation Data'!$D$29,0,10*ROW('Sanitation Data'!D82)))</f>
        <v/>
      </c>
      <c r="CM88" s="262" t="str">
        <f ca="true">+IF(OFFSET('Sanitation Data'!$D$30,0,10*ROW('Sanitation Data'!D82))="","",OFFSET('Sanitation Data'!$D$30,0,10*ROW('Sanitation Data'!D82)))</f>
        <v/>
      </c>
      <c r="CN88" s="262" t="str">
        <f ca="true">+IF(OFFSET('Sanitation Data'!$D$31,0,10*ROW('Sanitation Data'!D82))="","",OFFSET('Sanitation Data'!$D$31,0,10*ROW('Sanitation Data'!D82)))</f>
        <v/>
      </c>
      <c r="CO88" s="262" t="str">
        <f ca="true">+IF(OFFSET('Sanitation Data'!$D$32,0,10*ROW('Sanitation Data'!D82))="","",OFFSET('Sanitation Data'!$D$32,0,10*ROW('Sanitation Data'!D82)))</f>
        <v/>
      </c>
      <c r="CP88" s="262" t="str">
        <f ca="true">+IF(OFFSET('Sanitation Data'!$E$28,0,10*ROW('Sanitation Data'!E82))="","",OFFSET('Sanitation Data'!$E$28,0,10*ROW('Sanitation Data'!E82)))</f>
        <v/>
      </c>
      <c r="CQ88" s="262" t="str">
        <f ca="true">+IF(OFFSET('Sanitation Data'!$E$29,0,10*ROW('Sanitation Data'!E82))="","",OFFSET('Sanitation Data'!$E$29,0,10*ROW('Sanitation Data'!E82)))</f>
        <v/>
      </c>
      <c r="CR88" s="262" t="str">
        <f ca="true">+IF(OFFSET('Sanitation Data'!$E$30,0,10*ROW('Sanitation Data'!E82))="","",OFFSET('Sanitation Data'!$E$30,0,10*ROW('Sanitation Data'!E82)))</f>
        <v/>
      </c>
      <c r="CS88" s="262" t="str">
        <f ca="true">+IF(OFFSET('Sanitation Data'!$E$31,0,10*ROW('Sanitation Data'!E82))="","",OFFSET('Sanitation Data'!$E$31,0,10*ROW('Sanitation Data'!E82)))</f>
        <v/>
      </c>
      <c r="CT88" s="262" t="str">
        <f ca="true">+IF(OFFSET('Sanitation Data'!$E$32,0,10*ROW('Sanitation Data'!E82))="","",OFFSET('Sanitation Data'!$E$32,0,10*ROW('Sanitation Data'!E82)))</f>
        <v/>
      </c>
      <c r="CU88" s="262" t="str">
        <f ca="true">+IF(OFFSET('Sanitation Data'!$F$28,0,10*ROW('Sanitation Data'!F82))="","",OFFSET('Sanitation Data'!$F$28,0,10*ROW('Sanitation Data'!F82)))</f>
        <v/>
      </c>
      <c r="CV88" s="262" t="str">
        <f ca="true">+IF(OFFSET('Sanitation Data'!$F$29,0,10*ROW('Sanitation Data'!F82))="","",OFFSET('Sanitation Data'!$F$29,0,10*ROW('Sanitation Data'!F82)))</f>
        <v/>
      </c>
      <c r="CW88" s="262" t="str">
        <f ca="true">+IF(OFFSET('Sanitation Data'!$F$30,0,10*ROW('Sanitation Data'!F82))="","",OFFSET('Sanitation Data'!$F$30,0,10*ROW('Sanitation Data'!F82)))</f>
        <v/>
      </c>
      <c r="CX88" s="262" t="str">
        <f ca="true">+IF(OFFSET('Sanitation Data'!$F$31,0,10*ROW('Sanitation Data'!F82))="","",OFFSET('Sanitation Data'!$F$31,0,10*ROW('Sanitation Data'!F82)))</f>
        <v/>
      </c>
      <c r="CY88" s="262" t="str">
        <f ca="true">+IF(OFFSET('Sanitation Data'!$F$32,0,10*ROW('Sanitation Data'!F82))="","",OFFSET('Sanitation Data'!$F$32,0,10*ROW('Sanitation Data'!F82)))</f>
        <v/>
      </c>
      <c r="CZ88" s="262" t="str">
        <f ca="true">+IF(OFFSET('Sanitation Data'!$G$28,0,10*ROW('Sanitation Data'!G82))="","",OFFSET('Sanitation Data'!$G$28,0,10*ROW('Sanitation Data'!G82)))</f>
        <v/>
      </c>
      <c r="DA88" s="262" t="str">
        <f ca="true">+IF(OFFSET('Sanitation Data'!$G$29,0,10*ROW('Sanitation Data'!G82))="","",OFFSET('Sanitation Data'!$G$29,0,10*ROW('Sanitation Data'!G82)))</f>
        <v/>
      </c>
      <c r="DB88" s="262" t="str">
        <f ca="true">+IF(OFFSET('Sanitation Data'!$G$30,0,10*ROW('Sanitation Data'!G82))="","",OFFSET('Sanitation Data'!$G$30,0,10*ROW('Sanitation Data'!G82)))</f>
        <v/>
      </c>
      <c r="DC88" s="262" t="str">
        <f ca="true">+IF(OFFSET('Sanitation Data'!$G$31,0,10*ROW('Sanitation Data'!G82))="","",OFFSET('Sanitation Data'!$G$31,0,10*ROW('Sanitation Data'!G82)))</f>
        <v/>
      </c>
      <c r="DD88" s="262" t="str">
        <f ca="true">+IF(OFFSET('Sanitation Data'!$G$32,0,10*ROW('Sanitation Data'!G82))="","",OFFSET('Sanitation Data'!$G$32,0,10*ROW('Sanitation Data'!G82)))</f>
        <v/>
      </c>
      <c r="DE88" s="262" t="str">
        <f ca="true">+IF(OFFSET('Sanitation Data'!$H$28,0,10*ROW('Sanitation Data'!H82))="","",OFFSET('Sanitation Data'!$H$28,0,10*ROW('Sanitation Data'!H82)))</f>
        <v/>
      </c>
      <c r="DF88" s="262" t="str">
        <f ca="true">+IF(OFFSET('Sanitation Data'!$H$29,0,10*ROW('Sanitation Data'!H82))="","",OFFSET('Sanitation Data'!$H$29,0,10*ROW('Sanitation Data'!H82)))</f>
        <v/>
      </c>
      <c r="DG88" s="262" t="str">
        <f ca="true">+IF(OFFSET('Sanitation Data'!$H$30,0,10*ROW('Sanitation Data'!H82))="","",OFFSET('Sanitation Data'!$H$30,0,10*ROW('Sanitation Data'!H82)))</f>
        <v/>
      </c>
      <c r="DH88" s="262" t="str">
        <f ca="true">+IF(OFFSET('Sanitation Data'!$H$31,0,10*ROW('Sanitation Data'!H82))="","",OFFSET('Sanitation Data'!$H$31,0,10*ROW('Sanitation Data'!H82)))</f>
        <v/>
      </c>
      <c r="DI88" s="262" t="str">
        <f ca="true">+IF(OFFSET('Sanitation Data'!$H$32,0,10*ROW('Sanitation Data'!H82))="","",OFFSET('Sanitation Data'!$H$32,0,10*ROW('Sanitation Data'!H82)))</f>
        <v/>
      </c>
      <c r="DJ88" s="262" t="str">
        <f ca="true">+IF(OFFSET('Sanitation Data'!$I$28,0,10*ROW('Sanitation Data'!I82))="","",OFFSET('Sanitation Data'!$I$28,0,10*ROW('Sanitation Data'!I82)))</f>
        <v/>
      </c>
      <c r="DK88" s="262" t="str">
        <f ca="true">+IF(OFFSET('Sanitation Data'!$I$29,0,10*ROW('Sanitation Data'!I82))="","",OFFSET('Sanitation Data'!$I$29,0,10*ROW('Sanitation Data'!I82)))</f>
        <v/>
      </c>
      <c r="DL88" s="262" t="str">
        <f ca="true">+IF(OFFSET('Sanitation Data'!$I$30,0,10*ROW('Sanitation Data'!I82))="","",OFFSET('Sanitation Data'!$I$30,0,10*ROW('Sanitation Data'!I82)))</f>
        <v/>
      </c>
      <c r="DM88" s="262" t="str">
        <f ca="true">+IF(OFFSET('Sanitation Data'!$I$31,0,10*ROW('Sanitation Data'!I82))="","",OFFSET('Sanitation Data'!$I$31,0,10*ROW('Sanitation Data'!I82)))</f>
        <v/>
      </c>
      <c r="DN88" s="262" t="str">
        <f ca="true">+IF(OFFSET('Sanitation Data'!$I$32,0,10*ROW('Sanitation Data'!I82))="","",OFFSET('Sanitation Data'!$I$32,0,10*ROW('Sanitation Data'!I82)))</f>
        <v/>
      </c>
      <c r="DO88" s="262" t="str">
        <f ca="true">+IF(OFFSET('Hygiene Data'!$D$11,0,10*ROW('Hygiene Data'!D82))="","",OFFSET('Hygiene Data'!$D$11,0,10*ROW('Hygiene Data'!D82)))</f>
        <v/>
      </c>
      <c r="DP88" s="262" t="str">
        <f ca="true">+IF(OFFSET('Hygiene Data'!$D$12,0,10*ROW('Hygiene Data'!D82))="","",OFFSET('Hygiene Data'!$D$12,0,10*ROW('Hygiene Data'!D82)))</f>
        <v/>
      </c>
      <c r="DQ88" s="262" t="str">
        <f ca="true">+IF(OFFSET('Hygiene Data'!$D$13,0,10*ROW('Hygiene Data'!D82))="","",OFFSET('Hygiene Data'!$D$13,0,10*ROW('Hygiene Data'!D82)))</f>
        <v/>
      </c>
      <c r="DR88" s="262" t="str">
        <f ca="true">+IF(OFFSET('Hygiene Data'!$E$11,0,10*ROW('Hygiene Data'!E82))="","",OFFSET('Hygiene Data'!$E$11,0,10*ROW('Hygiene Data'!E82)))</f>
        <v/>
      </c>
      <c r="DS88" s="262" t="str">
        <f ca="true">+IF(OFFSET('Hygiene Data'!$E$12,0,10*ROW('Hygiene Data'!E82))="","",OFFSET('Hygiene Data'!$E$12,0,10*ROW('Hygiene Data'!E82)))</f>
        <v/>
      </c>
      <c r="DT88" s="262" t="str">
        <f ca="true">+IF(OFFSET('Hygiene Data'!$E$13,0,10*ROW('Hygiene Data'!E82))="","",OFFSET('Hygiene Data'!$E$13,0,10*ROW('Hygiene Data'!E82)))</f>
        <v/>
      </c>
      <c r="DU88" s="262" t="str">
        <f ca="true">+IF(OFFSET('Hygiene Data'!$F$11,0,10*ROW('Hygiene Data'!F82))="","",OFFSET('Hygiene Data'!$F$11,0,10*ROW('Hygiene Data'!F82)))</f>
        <v/>
      </c>
      <c r="DV88" s="262" t="str">
        <f ca="true">+IF(OFFSET('Hygiene Data'!$F$12,0,10*ROW('Hygiene Data'!F82))="","",OFFSET('Hygiene Data'!$F$12,0,10*ROW('Hygiene Data'!F82)))</f>
        <v/>
      </c>
      <c r="DW88" s="262" t="str">
        <f ca="true">+IF(OFFSET('Hygiene Data'!$F$13,0,10*ROW('Hygiene Data'!F82))="","",OFFSET('Hygiene Data'!$F$13,0,10*ROW('Hygiene Data'!F82)))</f>
        <v/>
      </c>
      <c r="DX88" s="262" t="str">
        <f ca="true">+IF(OFFSET('Hygiene Data'!$G$11,0,10*ROW('Hygiene Data'!G82))="","",OFFSET('Hygiene Data'!$G$11,0,10*ROW('Hygiene Data'!G82)))</f>
        <v/>
      </c>
      <c r="DY88" s="262" t="str">
        <f ca="true">+IF(OFFSET('Hygiene Data'!$G$12,0,10*ROW('Hygiene Data'!G82))="","",OFFSET('Hygiene Data'!$G$12,0,10*ROW('Hygiene Data'!G82)))</f>
        <v/>
      </c>
      <c r="DZ88" s="262" t="str">
        <f ca="true">+IF(OFFSET('Hygiene Data'!$G$13,0,10*ROW('Hygiene Data'!G82))="","",OFFSET('Hygiene Data'!$G$13,0,10*ROW('Hygiene Data'!G82)))</f>
        <v/>
      </c>
      <c r="EA88" s="262" t="str">
        <f ca="true">+IF(OFFSET('Hygiene Data'!$H$11,0,10*ROW('Hygiene Data'!H82))="","",OFFSET('Hygiene Data'!$H$11,0,10*ROW('Hygiene Data'!H82)))</f>
        <v/>
      </c>
      <c r="EB88" s="262" t="str">
        <f ca="true">+IF(OFFSET('Hygiene Data'!$H$12,0,10*ROW('Hygiene Data'!H82))="","",OFFSET('Hygiene Data'!$H$12,0,10*ROW('Hygiene Data'!H82)))</f>
        <v/>
      </c>
      <c r="EC88" s="262" t="str">
        <f ca="true">+IF(OFFSET('Hygiene Data'!$H$13,0,10*ROW('Hygiene Data'!H82))="","",OFFSET('Hygiene Data'!$H$13,0,10*ROW('Hygiene Data'!H82)))</f>
        <v/>
      </c>
      <c r="ED88" s="262" t="str">
        <f ca="true">+IF(OFFSET('Hygiene Data'!$I$11,0,10*ROW('Hygiene Data'!I82))="","",OFFSET('Hygiene Data'!$I$11,0,10*ROW('Hygiene Data'!I82)))</f>
        <v/>
      </c>
      <c r="EE88" s="262" t="str">
        <f ca="true">+IF(OFFSET('Hygiene Data'!$I$12,0,10*ROW('Hygiene Data'!I82))="","",OFFSET('Hygiene Data'!$I$12,0,10*ROW('Hygiene Data'!I82)))</f>
        <v/>
      </c>
      <c r="EF88" s="262"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18"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2"/>
      <c r="BS89" s="262" t="str">
        <f ca="true">+IF(OFFSET('Water Data'!$D$27,0,10*ROW('Water Data'!D83))="","",OFFSET('Water Data'!$D$27,0,10*ROW('Water Data'!D83)))</f>
        <v/>
      </c>
      <c r="BT89" s="262" t="str">
        <f ca="true">+IF(OFFSET('Water Data'!$D$28,0,10*ROW('Water Data'!D83))="","",OFFSET('Water Data'!$D$28,0,10*ROW('Water Data'!D83)))</f>
        <v/>
      </c>
      <c r="BU89" s="262" t="str">
        <f ca="true">+IF(OFFSET('Water Data'!$D$29,0,10*ROW('Water Data'!D83))="","",OFFSET('Water Data'!$D$29,0,10*ROW('Water Data'!D83)))</f>
        <v/>
      </c>
      <c r="BV89" s="262" t="str">
        <f ca="true">+IF(OFFSET('Water Data'!$E$27,0,10*ROW('Water Data'!E83))="","",OFFSET('Water Data'!$E$27,0,10*ROW('Water Data'!E83)))</f>
        <v/>
      </c>
      <c r="BW89" s="262" t="str">
        <f ca="true">+IF(OFFSET('Water Data'!$E$28,0,10*ROW('Water Data'!E83))="","",OFFSET('Water Data'!$E$28,0,10*ROW('Water Data'!E83)))</f>
        <v/>
      </c>
      <c r="BX89" s="262" t="str">
        <f ca="true">+IF(OFFSET('Water Data'!$E$29,0,10*ROW('Water Data'!E83))="","",OFFSET('Water Data'!$E$29,0,10*ROW('Water Data'!E83)))</f>
        <v/>
      </c>
      <c r="BY89" s="262" t="str">
        <f ca="true">+IF(OFFSET('Water Data'!$F$27,0,10*ROW('Water Data'!F83))="","",OFFSET('Water Data'!$F$27,0,10*ROW('Water Data'!F83)))</f>
        <v/>
      </c>
      <c r="BZ89" s="262" t="str">
        <f ca="true">+IF(OFFSET('Water Data'!$F$28,0,10*ROW('Water Data'!F83))="","",OFFSET('Water Data'!$F$28,0,10*ROW('Water Data'!F83)))</f>
        <v/>
      </c>
      <c r="CA89" s="262" t="str">
        <f ca="true">+IF(OFFSET('Water Data'!$F$29,0,10*ROW('Water Data'!F83))="","",OFFSET('Water Data'!$F$29,0,10*ROW('Water Data'!F83)))</f>
        <v/>
      </c>
      <c r="CB89" s="262" t="str">
        <f ca="true">+IF(OFFSET('Water Data'!$G$27,0,10*ROW('Water Data'!G83))="","",OFFSET('Water Data'!$G$27,0,10*ROW('Water Data'!G83)))</f>
        <v/>
      </c>
      <c r="CC89" s="262" t="str">
        <f ca="true">+IF(OFFSET('Water Data'!$G$28,0,10*ROW('Water Data'!G83))="","",OFFSET('Water Data'!$G$28,0,10*ROW('Water Data'!G83)))</f>
        <v/>
      </c>
      <c r="CD89" s="262" t="str">
        <f ca="true">+IF(OFFSET('Water Data'!$G$29,0,10*ROW('Water Data'!G83))="","",OFFSET('Water Data'!$G$29,0,10*ROW('Water Data'!G83)))</f>
        <v/>
      </c>
      <c r="CE89" s="262" t="str">
        <f ca="true">+IF(OFFSET('Water Data'!$H$27,0,10*ROW('Water Data'!H83))="","",OFFSET('Water Data'!$H$27,0,10*ROW('Water Data'!H83)))</f>
        <v/>
      </c>
      <c r="CF89" s="262" t="str">
        <f ca="true">+IF(OFFSET('Water Data'!$H$28,0,10*ROW('Water Data'!H83))="","",OFFSET('Water Data'!$H$28,0,10*ROW('Water Data'!H83)))</f>
        <v/>
      </c>
      <c r="CG89" s="262" t="str">
        <f ca="true">+IF(OFFSET('Water Data'!$H$29,0,10*ROW('Water Data'!H83))="","",OFFSET('Water Data'!$H$29,0,10*ROW('Water Data'!H83)))</f>
        <v/>
      </c>
      <c r="CH89" s="262" t="str">
        <f ca="true">+IF(OFFSET('Water Data'!$I$27,0,10*ROW('Water Data'!I83))="","",OFFSET('Water Data'!$I$27,0,10*ROW('Water Data'!I83)))</f>
        <v/>
      </c>
      <c r="CI89" s="262" t="str">
        <f ca="true">+IF(OFFSET('Water Data'!$I$28,0,10*ROW('Water Data'!I83))="","",OFFSET('Water Data'!$I$28,0,10*ROW('Water Data'!I83)))</f>
        <v/>
      </c>
      <c r="CJ89" s="262" t="str">
        <f ca="true">+IF(OFFSET('Water Data'!$I$29,0,10*ROW('Water Data'!I83))="","",OFFSET('Water Data'!$I$29,0,10*ROW('Water Data'!I83)))</f>
        <v/>
      </c>
      <c r="CK89" s="262" t="str">
        <f ca="true">+IF(OFFSET('Sanitation Data'!$D$28,0,10*ROW('Sanitation Data'!D83))="","",OFFSET('Sanitation Data'!$D$28,0,10*ROW('Sanitation Data'!D83)))</f>
        <v/>
      </c>
      <c r="CL89" s="262" t="str">
        <f ca="true">+IF(OFFSET('Sanitation Data'!$D$29,0,10*ROW('Sanitation Data'!D83))="","",OFFSET('Sanitation Data'!$D$29,0,10*ROW('Sanitation Data'!D83)))</f>
        <v/>
      </c>
      <c r="CM89" s="262" t="str">
        <f ca="true">+IF(OFFSET('Sanitation Data'!$D$30,0,10*ROW('Sanitation Data'!D83))="","",OFFSET('Sanitation Data'!$D$30,0,10*ROW('Sanitation Data'!D83)))</f>
        <v/>
      </c>
      <c r="CN89" s="262" t="str">
        <f ca="true">+IF(OFFSET('Sanitation Data'!$D$31,0,10*ROW('Sanitation Data'!D83))="","",OFFSET('Sanitation Data'!$D$31,0,10*ROW('Sanitation Data'!D83)))</f>
        <v/>
      </c>
      <c r="CO89" s="262" t="str">
        <f ca="true">+IF(OFFSET('Sanitation Data'!$D$32,0,10*ROW('Sanitation Data'!D83))="","",OFFSET('Sanitation Data'!$D$32,0,10*ROW('Sanitation Data'!D83)))</f>
        <v/>
      </c>
      <c r="CP89" s="262" t="str">
        <f ca="true">+IF(OFFSET('Sanitation Data'!$E$28,0,10*ROW('Sanitation Data'!E83))="","",OFFSET('Sanitation Data'!$E$28,0,10*ROW('Sanitation Data'!E83)))</f>
        <v/>
      </c>
      <c r="CQ89" s="262" t="str">
        <f ca="true">+IF(OFFSET('Sanitation Data'!$E$29,0,10*ROW('Sanitation Data'!E83))="","",OFFSET('Sanitation Data'!$E$29,0,10*ROW('Sanitation Data'!E83)))</f>
        <v/>
      </c>
      <c r="CR89" s="262" t="str">
        <f ca="true">+IF(OFFSET('Sanitation Data'!$E$30,0,10*ROW('Sanitation Data'!E83))="","",OFFSET('Sanitation Data'!$E$30,0,10*ROW('Sanitation Data'!E83)))</f>
        <v/>
      </c>
      <c r="CS89" s="262" t="str">
        <f ca="true">+IF(OFFSET('Sanitation Data'!$E$31,0,10*ROW('Sanitation Data'!E83))="","",OFFSET('Sanitation Data'!$E$31,0,10*ROW('Sanitation Data'!E83)))</f>
        <v/>
      </c>
      <c r="CT89" s="262" t="str">
        <f ca="true">+IF(OFFSET('Sanitation Data'!$E$32,0,10*ROW('Sanitation Data'!E83))="","",OFFSET('Sanitation Data'!$E$32,0,10*ROW('Sanitation Data'!E83)))</f>
        <v/>
      </c>
      <c r="CU89" s="262" t="str">
        <f ca="true">+IF(OFFSET('Sanitation Data'!$F$28,0,10*ROW('Sanitation Data'!F83))="","",OFFSET('Sanitation Data'!$F$28,0,10*ROW('Sanitation Data'!F83)))</f>
        <v/>
      </c>
      <c r="CV89" s="262" t="str">
        <f ca="true">+IF(OFFSET('Sanitation Data'!$F$29,0,10*ROW('Sanitation Data'!F83))="","",OFFSET('Sanitation Data'!$F$29,0,10*ROW('Sanitation Data'!F83)))</f>
        <v/>
      </c>
      <c r="CW89" s="262" t="str">
        <f ca="true">+IF(OFFSET('Sanitation Data'!$F$30,0,10*ROW('Sanitation Data'!F83))="","",OFFSET('Sanitation Data'!$F$30,0,10*ROW('Sanitation Data'!F83)))</f>
        <v/>
      </c>
      <c r="CX89" s="262" t="str">
        <f ca="true">+IF(OFFSET('Sanitation Data'!$F$31,0,10*ROW('Sanitation Data'!F83))="","",OFFSET('Sanitation Data'!$F$31,0,10*ROW('Sanitation Data'!F83)))</f>
        <v/>
      </c>
      <c r="CY89" s="262" t="str">
        <f ca="true">+IF(OFFSET('Sanitation Data'!$F$32,0,10*ROW('Sanitation Data'!F83))="","",OFFSET('Sanitation Data'!$F$32,0,10*ROW('Sanitation Data'!F83)))</f>
        <v/>
      </c>
      <c r="CZ89" s="262" t="str">
        <f ca="true">+IF(OFFSET('Sanitation Data'!$G$28,0,10*ROW('Sanitation Data'!G83))="","",OFFSET('Sanitation Data'!$G$28,0,10*ROW('Sanitation Data'!G83)))</f>
        <v/>
      </c>
      <c r="DA89" s="262" t="str">
        <f ca="true">+IF(OFFSET('Sanitation Data'!$G$29,0,10*ROW('Sanitation Data'!G83))="","",OFFSET('Sanitation Data'!$G$29,0,10*ROW('Sanitation Data'!G83)))</f>
        <v/>
      </c>
      <c r="DB89" s="262" t="str">
        <f ca="true">+IF(OFFSET('Sanitation Data'!$G$30,0,10*ROW('Sanitation Data'!G83))="","",OFFSET('Sanitation Data'!$G$30,0,10*ROW('Sanitation Data'!G83)))</f>
        <v/>
      </c>
      <c r="DC89" s="262" t="str">
        <f ca="true">+IF(OFFSET('Sanitation Data'!$G$31,0,10*ROW('Sanitation Data'!G83))="","",OFFSET('Sanitation Data'!$G$31,0,10*ROW('Sanitation Data'!G83)))</f>
        <v/>
      </c>
      <c r="DD89" s="262" t="str">
        <f ca="true">+IF(OFFSET('Sanitation Data'!$G$32,0,10*ROW('Sanitation Data'!G83))="","",OFFSET('Sanitation Data'!$G$32,0,10*ROW('Sanitation Data'!G83)))</f>
        <v/>
      </c>
      <c r="DE89" s="262" t="str">
        <f ca="true">+IF(OFFSET('Sanitation Data'!$H$28,0,10*ROW('Sanitation Data'!H83))="","",OFFSET('Sanitation Data'!$H$28,0,10*ROW('Sanitation Data'!H83)))</f>
        <v/>
      </c>
      <c r="DF89" s="262" t="str">
        <f ca="true">+IF(OFFSET('Sanitation Data'!$H$29,0,10*ROW('Sanitation Data'!H83))="","",OFFSET('Sanitation Data'!$H$29,0,10*ROW('Sanitation Data'!H83)))</f>
        <v/>
      </c>
      <c r="DG89" s="262" t="str">
        <f ca="true">+IF(OFFSET('Sanitation Data'!$H$30,0,10*ROW('Sanitation Data'!H83))="","",OFFSET('Sanitation Data'!$H$30,0,10*ROW('Sanitation Data'!H83)))</f>
        <v/>
      </c>
      <c r="DH89" s="262" t="str">
        <f ca="true">+IF(OFFSET('Sanitation Data'!$H$31,0,10*ROW('Sanitation Data'!H83))="","",OFFSET('Sanitation Data'!$H$31,0,10*ROW('Sanitation Data'!H83)))</f>
        <v/>
      </c>
      <c r="DI89" s="262" t="str">
        <f ca="true">+IF(OFFSET('Sanitation Data'!$H$32,0,10*ROW('Sanitation Data'!H83))="","",OFFSET('Sanitation Data'!$H$32,0,10*ROW('Sanitation Data'!H83)))</f>
        <v/>
      </c>
      <c r="DJ89" s="262" t="str">
        <f ca="true">+IF(OFFSET('Sanitation Data'!$I$28,0,10*ROW('Sanitation Data'!I83))="","",OFFSET('Sanitation Data'!$I$28,0,10*ROW('Sanitation Data'!I83)))</f>
        <v/>
      </c>
      <c r="DK89" s="262" t="str">
        <f ca="true">+IF(OFFSET('Sanitation Data'!$I$29,0,10*ROW('Sanitation Data'!I83))="","",OFFSET('Sanitation Data'!$I$29,0,10*ROW('Sanitation Data'!I83)))</f>
        <v/>
      </c>
      <c r="DL89" s="262" t="str">
        <f ca="true">+IF(OFFSET('Sanitation Data'!$I$30,0,10*ROW('Sanitation Data'!I83))="","",OFFSET('Sanitation Data'!$I$30,0,10*ROW('Sanitation Data'!I83)))</f>
        <v/>
      </c>
      <c r="DM89" s="262" t="str">
        <f ca="true">+IF(OFFSET('Sanitation Data'!$I$31,0,10*ROW('Sanitation Data'!I83))="","",OFFSET('Sanitation Data'!$I$31,0,10*ROW('Sanitation Data'!I83)))</f>
        <v/>
      </c>
      <c r="DN89" s="262" t="str">
        <f ca="true">+IF(OFFSET('Sanitation Data'!$I$32,0,10*ROW('Sanitation Data'!I83))="","",OFFSET('Sanitation Data'!$I$32,0,10*ROW('Sanitation Data'!I83)))</f>
        <v/>
      </c>
      <c r="DO89" s="262" t="str">
        <f ca="true">+IF(OFFSET('Hygiene Data'!$D$11,0,10*ROW('Hygiene Data'!D83))="","",OFFSET('Hygiene Data'!$D$11,0,10*ROW('Hygiene Data'!D83)))</f>
        <v/>
      </c>
      <c r="DP89" s="262" t="str">
        <f ca="true">+IF(OFFSET('Hygiene Data'!$D$12,0,10*ROW('Hygiene Data'!D83))="","",OFFSET('Hygiene Data'!$D$12,0,10*ROW('Hygiene Data'!D83)))</f>
        <v/>
      </c>
      <c r="DQ89" s="262" t="str">
        <f ca="true">+IF(OFFSET('Hygiene Data'!$D$13,0,10*ROW('Hygiene Data'!D83))="","",OFFSET('Hygiene Data'!$D$13,0,10*ROW('Hygiene Data'!D83)))</f>
        <v/>
      </c>
      <c r="DR89" s="262" t="str">
        <f ca="true">+IF(OFFSET('Hygiene Data'!$E$11,0,10*ROW('Hygiene Data'!E83))="","",OFFSET('Hygiene Data'!$E$11,0,10*ROW('Hygiene Data'!E83)))</f>
        <v/>
      </c>
      <c r="DS89" s="262" t="str">
        <f ca="true">+IF(OFFSET('Hygiene Data'!$E$12,0,10*ROW('Hygiene Data'!E83))="","",OFFSET('Hygiene Data'!$E$12,0,10*ROW('Hygiene Data'!E83)))</f>
        <v/>
      </c>
      <c r="DT89" s="262" t="str">
        <f ca="true">+IF(OFFSET('Hygiene Data'!$E$13,0,10*ROW('Hygiene Data'!E83))="","",OFFSET('Hygiene Data'!$E$13,0,10*ROW('Hygiene Data'!E83)))</f>
        <v/>
      </c>
      <c r="DU89" s="262" t="str">
        <f ca="true">+IF(OFFSET('Hygiene Data'!$F$11,0,10*ROW('Hygiene Data'!F83))="","",OFFSET('Hygiene Data'!$F$11,0,10*ROW('Hygiene Data'!F83)))</f>
        <v/>
      </c>
      <c r="DV89" s="262" t="str">
        <f ca="true">+IF(OFFSET('Hygiene Data'!$F$12,0,10*ROW('Hygiene Data'!F83))="","",OFFSET('Hygiene Data'!$F$12,0,10*ROW('Hygiene Data'!F83)))</f>
        <v/>
      </c>
      <c r="DW89" s="262" t="str">
        <f ca="true">+IF(OFFSET('Hygiene Data'!$F$13,0,10*ROW('Hygiene Data'!F83))="","",OFFSET('Hygiene Data'!$F$13,0,10*ROW('Hygiene Data'!F83)))</f>
        <v/>
      </c>
      <c r="DX89" s="262" t="str">
        <f ca="true">+IF(OFFSET('Hygiene Data'!$G$11,0,10*ROW('Hygiene Data'!G83))="","",OFFSET('Hygiene Data'!$G$11,0,10*ROW('Hygiene Data'!G83)))</f>
        <v/>
      </c>
      <c r="DY89" s="262" t="str">
        <f ca="true">+IF(OFFSET('Hygiene Data'!$G$12,0,10*ROW('Hygiene Data'!G83))="","",OFFSET('Hygiene Data'!$G$12,0,10*ROW('Hygiene Data'!G83)))</f>
        <v/>
      </c>
      <c r="DZ89" s="262" t="str">
        <f ca="true">+IF(OFFSET('Hygiene Data'!$G$13,0,10*ROW('Hygiene Data'!G83))="","",OFFSET('Hygiene Data'!$G$13,0,10*ROW('Hygiene Data'!G83)))</f>
        <v/>
      </c>
      <c r="EA89" s="262" t="str">
        <f ca="true">+IF(OFFSET('Hygiene Data'!$H$11,0,10*ROW('Hygiene Data'!H83))="","",OFFSET('Hygiene Data'!$H$11,0,10*ROW('Hygiene Data'!H83)))</f>
        <v/>
      </c>
      <c r="EB89" s="262" t="str">
        <f ca="true">+IF(OFFSET('Hygiene Data'!$H$12,0,10*ROW('Hygiene Data'!H83))="","",OFFSET('Hygiene Data'!$H$12,0,10*ROW('Hygiene Data'!H83)))</f>
        <v/>
      </c>
      <c r="EC89" s="262" t="str">
        <f ca="true">+IF(OFFSET('Hygiene Data'!$H$13,0,10*ROW('Hygiene Data'!H83))="","",OFFSET('Hygiene Data'!$H$13,0,10*ROW('Hygiene Data'!H83)))</f>
        <v/>
      </c>
      <c r="ED89" s="262" t="str">
        <f ca="true">+IF(OFFSET('Hygiene Data'!$I$11,0,10*ROW('Hygiene Data'!I83))="","",OFFSET('Hygiene Data'!$I$11,0,10*ROW('Hygiene Data'!I83)))</f>
        <v/>
      </c>
      <c r="EE89" s="262" t="str">
        <f ca="true">+IF(OFFSET('Hygiene Data'!$I$12,0,10*ROW('Hygiene Data'!I83))="","",OFFSET('Hygiene Data'!$I$12,0,10*ROW('Hygiene Data'!I83)))</f>
        <v/>
      </c>
      <c r="EF89" s="262"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18"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2"/>
      <c r="BS90" s="262" t="str">
        <f ca="true">+IF(OFFSET('Water Data'!$D$27,0,10*ROW('Water Data'!D84))="","",OFFSET('Water Data'!$D$27,0,10*ROW('Water Data'!D84)))</f>
        <v/>
      </c>
      <c r="BT90" s="262" t="str">
        <f ca="true">+IF(OFFSET('Water Data'!$D$28,0,10*ROW('Water Data'!D84))="","",OFFSET('Water Data'!$D$28,0,10*ROW('Water Data'!D84)))</f>
        <v/>
      </c>
      <c r="BU90" s="262" t="str">
        <f ca="true">+IF(OFFSET('Water Data'!$D$29,0,10*ROW('Water Data'!D84))="","",OFFSET('Water Data'!$D$29,0,10*ROW('Water Data'!D84)))</f>
        <v/>
      </c>
      <c r="BV90" s="262" t="str">
        <f ca="true">+IF(OFFSET('Water Data'!$E$27,0,10*ROW('Water Data'!E84))="","",OFFSET('Water Data'!$E$27,0,10*ROW('Water Data'!E84)))</f>
        <v/>
      </c>
      <c r="BW90" s="262" t="str">
        <f ca="true">+IF(OFFSET('Water Data'!$E$28,0,10*ROW('Water Data'!E84))="","",OFFSET('Water Data'!$E$28,0,10*ROW('Water Data'!E84)))</f>
        <v/>
      </c>
      <c r="BX90" s="262" t="str">
        <f ca="true">+IF(OFFSET('Water Data'!$E$29,0,10*ROW('Water Data'!E84))="","",OFFSET('Water Data'!$E$29,0,10*ROW('Water Data'!E84)))</f>
        <v/>
      </c>
      <c r="BY90" s="262" t="str">
        <f ca="true">+IF(OFFSET('Water Data'!$F$27,0,10*ROW('Water Data'!F84))="","",OFFSET('Water Data'!$F$27,0,10*ROW('Water Data'!F84)))</f>
        <v/>
      </c>
      <c r="BZ90" s="262" t="str">
        <f ca="true">+IF(OFFSET('Water Data'!$F$28,0,10*ROW('Water Data'!F84))="","",OFFSET('Water Data'!$F$28,0,10*ROW('Water Data'!F84)))</f>
        <v/>
      </c>
      <c r="CA90" s="262" t="str">
        <f ca="true">+IF(OFFSET('Water Data'!$F$29,0,10*ROW('Water Data'!F84))="","",OFFSET('Water Data'!$F$29,0,10*ROW('Water Data'!F84)))</f>
        <v/>
      </c>
      <c r="CB90" s="262" t="str">
        <f ca="true">+IF(OFFSET('Water Data'!$G$27,0,10*ROW('Water Data'!G84))="","",OFFSET('Water Data'!$G$27,0,10*ROW('Water Data'!G84)))</f>
        <v/>
      </c>
      <c r="CC90" s="262" t="str">
        <f ca="true">+IF(OFFSET('Water Data'!$G$28,0,10*ROW('Water Data'!G84))="","",OFFSET('Water Data'!$G$28,0,10*ROW('Water Data'!G84)))</f>
        <v/>
      </c>
      <c r="CD90" s="262" t="str">
        <f ca="true">+IF(OFFSET('Water Data'!$G$29,0,10*ROW('Water Data'!G84))="","",OFFSET('Water Data'!$G$29,0,10*ROW('Water Data'!G84)))</f>
        <v/>
      </c>
      <c r="CE90" s="262" t="str">
        <f ca="true">+IF(OFFSET('Water Data'!$H$27,0,10*ROW('Water Data'!H84))="","",OFFSET('Water Data'!$H$27,0,10*ROW('Water Data'!H84)))</f>
        <v/>
      </c>
      <c r="CF90" s="262" t="str">
        <f ca="true">+IF(OFFSET('Water Data'!$H$28,0,10*ROW('Water Data'!H84))="","",OFFSET('Water Data'!$H$28,0,10*ROW('Water Data'!H84)))</f>
        <v/>
      </c>
      <c r="CG90" s="262" t="str">
        <f ca="true">+IF(OFFSET('Water Data'!$H$29,0,10*ROW('Water Data'!H84))="","",OFFSET('Water Data'!$H$29,0,10*ROW('Water Data'!H84)))</f>
        <v/>
      </c>
      <c r="CH90" s="262" t="str">
        <f ca="true">+IF(OFFSET('Water Data'!$I$27,0,10*ROW('Water Data'!I84))="","",OFFSET('Water Data'!$I$27,0,10*ROW('Water Data'!I84)))</f>
        <v/>
      </c>
      <c r="CI90" s="262" t="str">
        <f ca="true">+IF(OFFSET('Water Data'!$I$28,0,10*ROW('Water Data'!I84))="","",OFFSET('Water Data'!$I$28,0,10*ROW('Water Data'!I84)))</f>
        <v/>
      </c>
      <c r="CJ90" s="262" t="str">
        <f ca="true">+IF(OFFSET('Water Data'!$I$29,0,10*ROW('Water Data'!I84))="","",OFFSET('Water Data'!$I$29,0,10*ROW('Water Data'!I84)))</f>
        <v/>
      </c>
      <c r="CK90" s="262" t="str">
        <f ca="true">+IF(OFFSET('Sanitation Data'!$D$28,0,10*ROW('Sanitation Data'!D84))="","",OFFSET('Sanitation Data'!$D$28,0,10*ROW('Sanitation Data'!D84)))</f>
        <v/>
      </c>
      <c r="CL90" s="262" t="str">
        <f ca="true">+IF(OFFSET('Sanitation Data'!$D$29,0,10*ROW('Sanitation Data'!D84))="","",OFFSET('Sanitation Data'!$D$29,0,10*ROW('Sanitation Data'!D84)))</f>
        <v/>
      </c>
      <c r="CM90" s="262" t="str">
        <f ca="true">+IF(OFFSET('Sanitation Data'!$D$30,0,10*ROW('Sanitation Data'!D84))="","",OFFSET('Sanitation Data'!$D$30,0,10*ROW('Sanitation Data'!D84)))</f>
        <v/>
      </c>
      <c r="CN90" s="262" t="str">
        <f ca="true">+IF(OFFSET('Sanitation Data'!$D$31,0,10*ROW('Sanitation Data'!D84))="","",OFFSET('Sanitation Data'!$D$31,0,10*ROW('Sanitation Data'!D84)))</f>
        <v/>
      </c>
      <c r="CO90" s="262" t="str">
        <f ca="true">+IF(OFFSET('Sanitation Data'!$D$32,0,10*ROW('Sanitation Data'!D84))="","",OFFSET('Sanitation Data'!$D$32,0,10*ROW('Sanitation Data'!D84)))</f>
        <v/>
      </c>
      <c r="CP90" s="262" t="str">
        <f ca="true">+IF(OFFSET('Sanitation Data'!$E$28,0,10*ROW('Sanitation Data'!E84))="","",OFFSET('Sanitation Data'!$E$28,0,10*ROW('Sanitation Data'!E84)))</f>
        <v/>
      </c>
      <c r="CQ90" s="262" t="str">
        <f ca="true">+IF(OFFSET('Sanitation Data'!$E$29,0,10*ROW('Sanitation Data'!E84))="","",OFFSET('Sanitation Data'!$E$29,0,10*ROW('Sanitation Data'!E84)))</f>
        <v/>
      </c>
      <c r="CR90" s="262" t="str">
        <f ca="true">+IF(OFFSET('Sanitation Data'!$E$30,0,10*ROW('Sanitation Data'!E84))="","",OFFSET('Sanitation Data'!$E$30,0,10*ROW('Sanitation Data'!E84)))</f>
        <v/>
      </c>
      <c r="CS90" s="262" t="str">
        <f ca="true">+IF(OFFSET('Sanitation Data'!$E$31,0,10*ROW('Sanitation Data'!E84))="","",OFFSET('Sanitation Data'!$E$31,0,10*ROW('Sanitation Data'!E84)))</f>
        <v/>
      </c>
      <c r="CT90" s="262" t="str">
        <f ca="true">+IF(OFFSET('Sanitation Data'!$E$32,0,10*ROW('Sanitation Data'!E84))="","",OFFSET('Sanitation Data'!$E$32,0,10*ROW('Sanitation Data'!E84)))</f>
        <v/>
      </c>
      <c r="CU90" s="262" t="str">
        <f ca="true">+IF(OFFSET('Sanitation Data'!$F$28,0,10*ROW('Sanitation Data'!F84))="","",OFFSET('Sanitation Data'!$F$28,0,10*ROW('Sanitation Data'!F84)))</f>
        <v/>
      </c>
      <c r="CV90" s="262" t="str">
        <f ca="true">+IF(OFFSET('Sanitation Data'!$F$29,0,10*ROW('Sanitation Data'!F84))="","",OFFSET('Sanitation Data'!$F$29,0,10*ROW('Sanitation Data'!F84)))</f>
        <v/>
      </c>
      <c r="CW90" s="262" t="str">
        <f ca="true">+IF(OFFSET('Sanitation Data'!$F$30,0,10*ROW('Sanitation Data'!F84))="","",OFFSET('Sanitation Data'!$F$30,0,10*ROW('Sanitation Data'!F84)))</f>
        <v/>
      </c>
      <c r="CX90" s="262" t="str">
        <f ca="true">+IF(OFFSET('Sanitation Data'!$F$31,0,10*ROW('Sanitation Data'!F84))="","",OFFSET('Sanitation Data'!$F$31,0,10*ROW('Sanitation Data'!F84)))</f>
        <v/>
      </c>
      <c r="CY90" s="262" t="str">
        <f ca="true">+IF(OFFSET('Sanitation Data'!$F$32,0,10*ROW('Sanitation Data'!F84))="","",OFFSET('Sanitation Data'!$F$32,0,10*ROW('Sanitation Data'!F84)))</f>
        <v/>
      </c>
      <c r="CZ90" s="262" t="str">
        <f ca="true">+IF(OFFSET('Sanitation Data'!$G$28,0,10*ROW('Sanitation Data'!G84))="","",OFFSET('Sanitation Data'!$G$28,0,10*ROW('Sanitation Data'!G84)))</f>
        <v/>
      </c>
      <c r="DA90" s="262" t="str">
        <f ca="true">+IF(OFFSET('Sanitation Data'!$G$29,0,10*ROW('Sanitation Data'!G84))="","",OFFSET('Sanitation Data'!$G$29,0,10*ROW('Sanitation Data'!G84)))</f>
        <v/>
      </c>
      <c r="DB90" s="262" t="str">
        <f ca="true">+IF(OFFSET('Sanitation Data'!$G$30,0,10*ROW('Sanitation Data'!G84))="","",OFFSET('Sanitation Data'!$G$30,0,10*ROW('Sanitation Data'!G84)))</f>
        <v/>
      </c>
      <c r="DC90" s="262" t="str">
        <f ca="true">+IF(OFFSET('Sanitation Data'!$G$31,0,10*ROW('Sanitation Data'!G84))="","",OFFSET('Sanitation Data'!$G$31,0,10*ROW('Sanitation Data'!G84)))</f>
        <v/>
      </c>
      <c r="DD90" s="262" t="str">
        <f ca="true">+IF(OFFSET('Sanitation Data'!$G$32,0,10*ROW('Sanitation Data'!G84))="","",OFFSET('Sanitation Data'!$G$32,0,10*ROW('Sanitation Data'!G84)))</f>
        <v/>
      </c>
      <c r="DE90" s="262" t="str">
        <f ca="true">+IF(OFFSET('Sanitation Data'!$H$28,0,10*ROW('Sanitation Data'!H84))="","",OFFSET('Sanitation Data'!$H$28,0,10*ROW('Sanitation Data'!H84)))</f>
        <v/>
      </c>
      <c r="DF90" s="262" t="str">
        <f ca="true">+IF(OFFSET('Sanitation Data'!$H$29,0,10*ROW('Sanitation Data'!H84))="","",OFFSET('Sanitation Data'!$H$29,0,10*ROW('Sanitation Data'!H84)))</f>
        <v/>
      </c>
      <c r="DG90" s="262" t="str">
        <f ca="true">+IF(OFFSET('Sanitation Data'!$H$30,0,10*ROW('Sanitation Data'!H84))="","",OFFSET('Sanitation Data'!$H$30,0,10*ROW('Sanitation Data'!H84)))</f>
        <v/>
      </c>
      <c r="DH90" s="262" t="str">
        <f ca="true">+IF(OFFSET('Sanitation Data'!$H$31,0,10*ROW('Sanitation Data'!H84))="","",OFFSET('Sanitation Data'!$H$31,0,10*ROW('Sanitation Data'!H84)))</f>
        <v/>
      </c>
      <c r="DI90" s="262" t="str">
        <f ca="true">+IF(OFFSET('Sanitation Data'!$H$32,0,10*ROW('Sanitation Data'!H84))="","",OFFSET('Sanitation Data'!$H$32,0,10*ROW('Sanitation Data'!H84)))</f>
        <v/>
      </c>
      <c r="DJ90" s="262" t="str">
        <f ca="true">+IF(OFFSET('Sanitation Data'!$I$28,0,10*ROW('Sanitation Data'!I84))="","",OFFSET('Sanitation Data'!$I$28,0,10*ROW('Sanitation Data'!I84)))</f>
        <v/>
      </c>
      <c r="DK90" s="262" t="str">
        <f ca="true">+IF(OFFSET('Sanitation Data'!$I$29,0,10*ROW('Sanitation Data'!I84))="","",OFFSET('Sanitation Data'!$I$29,0,10*ROW('Sanitation Data'!I84)))</f>
        <v/>
      </c>
      <c r="DL90" s="262" t="str">
        <f ca="true">+IF(OFFSET('Sanitation Data'!$I$30,0,10*ROW('Sanitation Data'!I84))="","",OFFSET('Sanitation Data'!$I$30,0,10*ROW('Sanitation Data'!I84)))</f>
        <v/>
      </c>
      <c r="DM90" s="262" t="str">
        <f ca="true">+IF(OFFSET('Sanitation Data'!$I$31,0,10*ROW('Sanitation Data'!I84))="","",OFFSET('Sanitation Data'!$I$31,0,10*ROW('Sanitation Data'!I84)))</f>
        <v/>
      </c>
      <c r="DN90" s="262" t="str">
        <f ca="true">+IF(OFFSET('Sanitation Data'!$I$32,0,10*ROW('Sanitation Data'!I84))="","",OFFSET('Sanitation Data'!$I$32,0,10*ROW('Sanitation Data'!I84)))</f>
        <v/>
      </c>
      <c r="DO90" s="262" t="str">
        <f ca="true">+IF(OFFSET('Hygiene Data'!$D$11,0,10*ROW('Hygiene Data'!D84))="","",OFFSET('Hygiene Data'!$D$11,0,10*ROW('Hygiene Data'!D84)))</f>
        <v/>
      </c>
      <c r="DP90" s="262" t="str">
        <f ca="true">+IF(OFFSET('Hygiene Data'!$D$12,0,10*ROW('Hygiene Data'!D84))="","",OFFSET('Hygiene Data'!$D$12,0,10*ROW('Hygiene Data'!D84)))</f>
        <v/>
      </c>
      <c r="DQ90" s="262" t="str">
        <f ca="true">+IF(OFFSET('Hygiene Data'!$D$13,0,10*ROW('Hygiene Data'!D84))="","",OFFSET('Hygiene Data'!$D$13,0,10*ROW('Hygiene Data'!D84)))</f>
        <v/>
      </c>
      <c r="DR90" s="262" t="str">
        <f ca="true">+IF(OFFSET('Hygiene Data'!$E$11,0,10*ROW('Hygiene Data'!E84))="","",OFFSET('Hygiene Data'!$E$11,0,10*ROW('Hygiene Data'!E84)))</f>
        <v/>
      </c>
      <c r="DS90" s="262" t="str">
        <f ca="true">+IF(OFFSET('Hygiene Data'!$E$12,0,10*ROW('Hygiene Data'!E84))="","",OFFSET('Hygiene Data'!$E$12,0,10*ROW('Hygiene Data'!E84)))</f>
        <v/>
      </c>
      <c r="DT90" s="262" t="str">
        <f ca="true">+IF(OFFSET('Hygiene Data'!$E$13,0,10*ROW('Hygiene Data'!E84))="","",OFFSET('Hygiene Data'!$E$13,0,10*ROW('Hygiene Data'!E84)))</f>
        <v/>
      </c>
      <c r="DU90" s="262" t="str">
        <f ca="true">+IF(OFFSET('Hygiene Data'!$F$11,0,10*ROW('Hygiene Data'!F84))="","",OFFSET('Hygiene Data'!$F$11,0,10*ROW('Hygiene Data'!F84)))</f>
        <v/>
      </c>
      <c r="DV90" s="262" t="str">
        <f ca="true">+IF(OFFSET('Hygiene Data'!$F$12,0,10*ROW('Hygiene Data'!F84))="","",OFFSET('Hygiene Data'!$F$12,0,10*ROW('Hygiene Data'!F84)))</f>
        <v/>
      </c>
      <c r="DW90" s="262" t="str">
        <f ca="true">+IF(OFFSET('Hygiene Data'!$F$13,0,10*ROW('Hygiene Data'!F84))="","",OFFSET('Hygiene Data'!$F$13,0,10*ROW('Hygiene Data'!F84)))</f>
        <v/>
      </c>
      <c r="DX90" s="262" t="str">
        <f ca="true">+IF(OFFSET('Hygiene Data'!$G$11,0,10*ROW('Hygiene Data'!G84))="","",OFFSET('Hygiene Data'!$G$11,0,10*ROW('Hygiene Data'!G84)))</f>
        <v/>
      </c>
      <c r="DY90" s="262" t="str">
        <f ca="true">+IF(OFFSET('Hygiene Data'!$G$12,0,10*ROW('Hygiene Data'!G84))="","",OFFSET('Hygiene Data'!$G$12,0,10*ROW('Hygiene Data'!G84)))</f>
        <v/>
      </c>
      <c r="DZ90" s="262" t="str">
        <f ca="true">+IF(OFFSET('Hygiene Data'!$G$13,0,10*ROW('Hygiene Data'!G84))="","",OFFSET('Hygiene Data'!$G$13,0,10*ROW('Hygiene Data'!G84)))</f>
        <v/>
      </c>
      <c r="EA90" s="262" t="str">
        <f ca="true">+IF(OFFSET('Hygiene Data'!$H$11,0,10*ROW('Hygiene Data'!H84))="","",OFFSET('Hygiene Data'!$H$11,0,10*ROW('Hygiene Data'!H84)))</f>
        <v/>
      </c>
      <c r="EB90" s="262" t="str">
        <f ca="true">+IF(OFFSET('Hygiene Data'!$H$12,0,10*ROW('Hygiene Data'!H84))="","",OFFSET('Hygiene Data'!$H$12,0,10*ROW('Hygiene Data'!H84)))</f>
        <v/>
      </c>
      <c r="EC90" s="262" t="str">
        <f ca="true">+IF(OFFSET('Hygiene Data'!$H$13,0,10*ROW('Hygiene Data'!H84))="","",OFFSET('Hygiene Data'!$H$13,0,10*ROW('Hygiene Data'!H84)))</f>
        <v/>
      </c>
      <c r="ED90" s="262" t="str">
        <f ca="true">+IF(OFFSET('Hygiene Data'!$I$11,0,10*ROW('Hygiene Data'!I84))="","",OFFSET('Hygiene Data'!$I$11,0,10*ROW('Hygiene Data'!I84)))</f>
        <v/>
      </c>
      <c r="EE90" s="262" t="str">
        <f ca="true">+IF(OFFSET('Hygiene Data'!$I$12,0,10*ROW('Hygiene Data'!I84))="","",OFFSET('Hygiene Data'!$I$12,0,10*ROW('Hygiene Data'!I84)))</f>
        <v/>
      </c>
      <c r="EF90" s="262"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18"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2"/>
      <c r="BS91" s="262" t="str">
        <f ca="true">+IF(OFFSET('Water Data'!$D$27,0,10*ROW('Water Data'!D85))="","",OFFSET('Water Data'!$D$27,0,10*ROW('Water Data'!D85)))</f>
        <v/>
      </c>
      <c r="BT91" s="262" t="str">
        <f ca="true">+IF(OFFSET('Water Data'!$D$28,0,10*ROW('Water Data'!D85))="","",OFFSET('Water Data'!$D$28,0,10*ROW('Water Data'!D85)))</f>
        <v/>
      </c>
      <c r="BU91" s="262" t="str">
        <f ca="true">+IF(OFFSET('Water Data'!$D$29,0,10*ROW('Water Data'!D85))="","",OFFSET('Water Data'!$D$29,0,10*ROW('Water Data'!D85)))</f>
        <v/>
      </c>
      <c r="BV91" s="262" t="str">
        <f ca="true">+IF(OFFSET('Water Data'!$E$27,0,10*ROW('Water Data'!E85))="","",OFFSET('Water Data'!$E$27,0,10*ROW('Water Data'!E85)))</f>
        <v/>
      </c>
      <c r="BW91" s="262" t="str">
        <f ca="true">+IF(OFFSET('Water Data'!$E$28,0,10*ROW('Water Data'!E85))="","",OFFSET('Water Data'!$E$28,0,10*ROW('Water Data'!E85)))</f>
        <v/>
      </c>
      <c r="BX91" s="262" t="str">
        <f ca="true">+IF(OFFSET('Water Data'!$E$29,0,10*ROW('Water Data'!E85))="","",OFFSET('Water Data'!$E$29,0,10*ROW('Water Data'!E85)))</f>
        <v/>
      </c>
      <c r="BY91" s="262" t="str">
        <f ca="true">+IF(OFFSET('Water Data'!$F$27,0,10*ROW('Water Data'!F85))="","",OFFSET('Water Data'!$F$27,0,10*ROW('Water Data'!F85)))</f>
        <v/>
      </c>
      <c r="BZ91" s="262" t="str">
        <f ca="true">+IF(OFFSET('Water Data'!$F$28,0,10*ROW('Water Data'!F85))="","",OFFSET('Water Data'!$F$28,0,10*ROW('Water Data'!F85)))</f>
        <v/>
      </c>
      <c r="CA91" s="262" t="str">
        <f ca="true">+IF(OFFSET('Water Data'!$F$29,0,10*ROW('Water Data'!F85))="","",OFFSET('Water Data'!$F$29,0,10*ROW('Water Data'!F85)))</f>
        <v/>
      </c>
      <c r="CB91" s="262" t="str">
        <f ca="true">+IF(OFFSET('Water Data'!$G$27,0,10*ROW('Water Data'!G85))="","",OFFSET('Water Data'!$G$27,0,10*ROW('Water Data'!G85)))</f>
        <v/>
      </c>
      <c r="CC91" s="262" t="str">
        <f ca="true">+IF(OFFSET('Water Data'!$G$28,0,10*ROW('Water Data'!G85))="","",OFFSET('Water Data'!$G$28,0,10*ROW('Water Data'!G85)))</f>
        <v/>
      </c>
      <c r="CD91" s="262" t="str">
        <f ca="true">+IF(OFFSET('Water Data'!$G$29,0,10*ROW('Water Data'!G85))="","",OFFSET('Water Data'!$G$29,0,10*ROW('Water Data'!G85)))</f>
        <v/>
      </c>
      <c r="CE91" s="262" t="str">
        <f ca="true">+IF(OFFSET('Water Data'!$H$27,0,10*ROW('Water Data'!H85))="","",OFFSET('Water Data'!$H$27,0,10*ROW('Water Data'!H85)))</f>
        <v/>
      </c>
      <c r="CF91" s="262" t="str">
        <f ca="true">+IF(OFFSET('Water Data'!$H$28,0,10*ROW('Water Data'!H85))="","",OFFSET('Water Data'!$H$28,0,10*ROW('Water Data'!H85)))</f>
        <v/>
      </c>
      <c r="CG91" s="262" t="str">
        <f ca="true">+IF(OFFSET('Water Data'!$H$29,0,10*ROW('Water Data'!H85))="","",OFFSET('Water Data'!$H$29,0,10*ROW('Water Data'!H85)))</f>
        <v/>
      </c>
      <c r="CH91" s="262" t="str">
        <f ca="true">+IF(OFFSET('Water Data'!$I$27,0,10*ROW('Water Data'!I85))="","",OFFSET('Water Data'!$I$27,0,10*ROW('Water Data'!I85)))</f>
        <v/>
      </c>
      <c r="CI91" s="262" t="str">
        <f ca="true">+IF(OFFSET('Water Data'!$I$28,0,10*ROW('Water Data'!I85))="","",OFFSET('Water Data'!$I$28,0,10*ROW('Water Data'!I85)))</f>
        <v/>
      </c>
      <c r="CJ91" s="262" t="str">
        <f ca="true">+IF(OFFSET('Water Data'!$I$29,0,10*ROW('Water Data'!I85))="","",OFFSET('Water Data'!$I$29,0,10*ROW('Water Data'!I85)))</f>
        <v/>
      </c>
      <c r="CK91" s="262" t="str">
        <f ca="true">+IF(OFFSET('Sanitation Data'!$D$28,0,10*ROW('Sanitation Data'!D85))="","",OFFSET('Sanitation Data'!$D$28,0,10*ROW('Sanitation Data'!D85)))</f>
        <v/>
      </c>
      <c r="CL91" s="262" t="str">
        <f ca="true">+IF(OFFSET('Sanitation Data'!$D$29,0,10*ROW('Sanitation Data'!D85))="","",OFFSET('Sanitation Data'!$D$29,0,10*ROW('Sanitation Data'!D85)))</f>
        <v/>
      </c>
      <c r="CM91" s="262" t="str">
        <f ca="true">+IF(OFFSET('Sanitation Data'!$D$30,0,10*ROW('Sanitation Data'!D85))="","",OFFSET('Sanitation Data'!$D$30,0,10*ROW('Sanitation Data'!D85)))</f>
        <v/>
      </c>
      <c r="CN91" s="262" t="str">
        <f ca="true">+IF(OFFSET('Sanitation Data'!$D$31,0,10*ROW('Sanitation Data'!D85))="","",OFFSET('Sanitation Data'!$D$31,0,10*ROW('Sanitation Data'!D85)))</f>
        <v/>
      </c>
      <c r="CO91" s="262" t="str">
        <f ca="true">+IF(OFFSET('Sanitation Data'!$D$32,0,10*ROW('Sanitation Data'!D85))="","",OFFSET('Sanitation Data'!$D$32,0,10*ROW('Sanitation Data'!D85)))</f>
        <v/>
      </c>
      <c r="CP91" s="262" t="str">
        <f ca="true">+IF(OFFSET('Sanitation Data'!$E$28,0,10*ROW('Sanitation Data'!E85))="","",OFFSET('Sanitation Data'!$E$28,0,10*ROW('Sanitation Data'!E85)))</f>
        <v/>
      </c>
      <c r="CQ91" s="262" t="str">
        <f ca="true">+IF(OFFSET('Sanitation Data'!$E$29,0,10*ROW('Sanitation Data'!E85))="","",OFFSET('Sanitation Data'!$E$29,0,10*ROW('Sanitation Data'!E85)))</f>
        <v/>
      </c>
      <c r="CR91" s="262" t="str">
        <f ca="true">+IF(OFFSET('Sanitation Data'!$E$30,0,10*ROW('Sanitation Data'!E85))="","",OFFSET('Sanitation Data'!$E$30,0,10*ROW('Sanitation Data'!E85)))</f>
        <v/>
      </c>
      <c r="CS91" s="262" t="str">
        <f ca="true">+IF(OFFSET('Sanitation Data'!$E$31,0,10*ROW('Sanitation Data'!E85))="","",OFFSET('Sanitation Data'!$E$31,0,10*ROW('Sanitation Data'!E85)))</f>
        <v/>
      </c>
      <c r="CT91" s="262" t="str">
        <f ca="true">+IF(OFFSET('Sanitation Data'!$E$32,0,10*ROW('Sanitation Data'!E85))="","",OFFSET('Sanitation Data'!$E$32,0,10*ROW('Sanitation Data'!E85)))</f>
        <v/>
      </c>
      <c r="CU91" s="262" t="str">
        <f ca="true">+IF(OFFSET('Sanitation Data'!$F$28,0,10*ROW('Sanitation Data'!F85))="","",OFFSET('Sanitation Data'!$F$28,0,10*ROW('Sanitation Data'!F85)))</f>
        <v/>
      </c>
      <c r="CV91" s="262" t="str">
        <f ca="true">+IF(OFFSET('Sanitation Data'!$F$29,0,10*ROW('Sanitation Data'!F85))="","",OFFSET('Sanitation Data'!$F$29,0,10*ROW('Sanitation Data'!F85)))</f>
        <v/>
      </c>
      <c r="CW91" s="262" t="str">
        <f ca="true">+IF(OFFSET('Sanitation Data'!$F$30,0,10*ROW('Sanitation Data'!F85))="","",OFFSET('Sanitation Data'!$F$30,0,10*ROW('Sanitation Data'!F85)))</f>
        <v/>
      </c>
      <c r="CX91" s="262" t="str">
        <f ca="true">+IF(OFFSET('Sanitation Data'!$F$31,0,10*ROW('Sanitation Data'!F85))="","",OFFSET('Sanitation Data'!$F$31,0,10*ROW('Sanitation Data'!F85)))</f>
        <v/>
      </c>
      <c r="CY91" s="262" t="str">
        <f ca="true">+IF(OFFSET('Sanitation Data'!$F$32,0,10*ROW('Sanitation Data'!F85))="","",OFFSET('Sanitation Data'!$F$32,0,10*ROW('Sanitation Data'!F85)))</f>
        <v/>
      </c>
      <c r="CZ91" s="262" t="str">
        <f ca="true">+IF(OFFSET('Sanitation Data'!$G$28,0,10*ROW('Sanitation Data'!G85))="","",OFFSET('Sanitation Data'!$G$28,0,10*ROW('Sanitation Data'!G85)))</f>
        <v/>
      </c>
      <c r="DA91" s="262" t="str">
        <f ca="true">+IF(OFFSET('Sanitation Data'!$G$29,0,10*ROW('Sanitation Data'!G85))="","",OFFSET('Sanitation Data'!$G$29,0,10*ROW('Sanitation Data'!G85)))</f>
        <v/>
      </c>
      <c r="DB91" s="262" t="str">
        <f ca="true">+IF(OFFSET('Sanitation Data'!$G$30,0,10*ROW('Sanitation Data'!G85))="","",OFFSET('Sanitation Data'!$G$30,0,10*ROW('Sanitation Data'!G85)))</f>
        <v/>
      </c>
      <c r="DC91" s="262" t="str">
        <f ca="true">+IF(OFFSET('Sanitation Data'!$G$31,0,10*ROW('Sanitation Data'!G85))="","",OFFSET('Sanitation Data'!$G$31,0,10*ROW('Sanitation Data'!G85)))</f>
        <v/>
      </c>
      <c r="DD91" s="262" t="str">
        <f ca="true">+IF(OFFSET('Sanitation Data'!$G$32,0,10*ROW('Sanitation Data'!G85))="","",OFFSET('Sanitation Data'!$G$32,0,10*ROW('Sanitation Data'!G85)))</f>
        <v/>
      </c>
      <c r="DE91" s="262" t="str">
        <f ca="true">+IF(OFFSET('Sanitation Data'!$H$28,0,10*ROW('Sanitation Data'!H85))="","",OFFSET('Sanitation Data'!$H$28,0,10*ROW('Sanitation Data'!H85)))</f>
        <v/>
      </c>
      <c r="DF91" s="262" t="str">
        <f ca="true">+IF(OFFSET('Sanitation Data'!$H$29,0,10*ROW('Sanitation Data'!H85))="","",OFFSET('Sanitation Data'!$H$29,0,10*ROW('Sanitation Data'!H85)))</f>
        <v/>
      </c>
      <c r="DG91" s="262" t="str">
        <f ca="true">+IF(OFFSET('Sanitation Data'!$H$30,0,10*ROW('Sanitation Data'!H85))="","",OFFSET('Sanitation Data'!$H$30,0,10*ROW('Sanitation Data'!H85)))</f>
        <v/>
      </c>
      <c r="DH91" s="262" t="str">
        <f ca="true">+IF(OFFSET('Sanitation Data'!$H$31,0,10*ROW('Sanitation Data'!H85))="","",OFFSET('Sanitation Data'!$H$31,0,10*ROW('Sanitation Data'!H85)))</f>
        <v/>
      </c>
      <c r="DI91" s="262" t="str">
        <f ca="true">+IF(OFFSET('Sanitation Data'!$H$32,0,10*ROW('Sanitation Data'!H85))="","",OFFSET('Sanitation Data'!$H$32,0,10*ROW('Sanitation Data'!H85)))</f>
        <v/>
      </c>
      <c r="DJ91" s="262" t="str">
        <f ca="true">+IF(OFFSET('Sanitation Data'!$I$28,0,10*ROW('Sanitation Data'!I85))="","",OFFSET('Sanitation Data'!$I$28,0,10*ROW('Sanitation Data'!I85)))</f>
        <v/>
      </c>
      <c r="DK91" s="262" t="str">
        <f ca="true">+IF(OFFSET('Sanitation Data'!$I$29,0,10*ROW('Sanitation Data'!I85))="","",OFFSET('Sanitation Data'!$I$29,0,10*ROW('Sanitation Data'!I85)))</f>
        <v/>
      </c>
      <c r="DL91" s="262" t="str">
        <f ca="true">+IF(OFFSET('Sanitation Data'!$I$30,0,10*ROW('Sanitation Data'!I85))="","",OFFSET('Sanitation Data'!$I$30,0,10*ROW('Sanitation Data'!I85)))</f>
        <v/>
      </c>
      <c r="DM91" s="262" t="str">
        <f ca="true">+IF(OFFSET('Sanitation Data'!$I$31,0,10*ROW('Sanitation Data'!I85))="","",OFFSET('Sanitation Data'!$I$31,0,10*ROW('Sanitation Data'!I85)))</f>
        <v/>
      </c>
      <c r="DN91" s="262" t="str">
        <f ca="true">+IF(OFFSET('Sanitation Data'!$I$32,0,10*ROW('Sanitation Data'!I85))="","",OFFSET('Sanitation Data'!$I$32,0,10*ROW('Sanitation Data'!I85)))</f>
        <v/>
      </c>
      <c r="DO91" s="262" t="str">
        <f ca="true">+IF(OFFSET('Hygiene Data'!$D$11,0,10*ROW('Hygiene Data'!D85))="","",OFFSET('Hygiene Data'!$D$11,0,10*ROW('Hygiene Data'!D85)))</f>
        <v/>
      </c>
      <c r="DP91" s="262" t="str">
        <f ca="true">+IF(OFFSET('Hygiene Data'!$D$12,0,10*ROW('Hygiene Data'!D85))="","",OFFSET('Hygiene Data'!$D$12,0,10*ROW('Hygiene Data'!D85)))</f>
        <v/>
      </c>
      <c r="DQ91" s="262" t="str">
        <f ca="true">+IF(OFFSET('Hygiene Data'!$D$13,0,10*ROW('Hygiene Data'!D85))="","",OFFSET('Hygiene Data'!$D$13,0,10*ROW('Hygiene Data'!D85)))</f>
        <v/>
      </c>
      <c r="DR91" s="262" t="str">
        <f ca="true">+IF(OFFSET('Hygiene Data'!$E$11,0,10*ROW('Hygiene Data'!E85))="","",OFFSET('Hygiene Data'!$E$11,0,10*ROW('Hygiene Data'!E85)))</f>
        <v/>
      </c>
      <c r="DS91" s="262" t="str">
        <f ca="true">+IF(OFFSET('Hygiene Data'!$E$12,0,10*ROW('Hygiene Data'!E85))="","",OFFSET('Hygiene Data'!$E$12,0,10*ROW('Hygiene Data'!E85)))</f>
        <v/>
      </c>
      <c r="DT91" s="262" t="str">
        <f ca="true">+IF(OFFSET('Hygiene Data'!$E$13,0,10*ROW('Hygiene Data'!E85))="","",OFFSET('Hygiene Data'!$E$13,0,10*ROW('Hygiene Data'!E85)))</f>
        <v/>
      </c>
      <c r="DU91" s="262" t="str">
        <f ca="true">+IF(OFFSET('Hygiene Data'!$F$11,0,10*ROW('Hygiene Data'!F85))="","",OFFSET('Hygiene Data'!$F$11,0,10*ROW('Hygiene Data'!F85)))</f>
        <v/>
      </c>
      <c r="DV91" s="262" t="str">
        <f ca="true">+IF(OFFSET('Hygiene Data'!$F$12,0,10*ROW('Hygiene Data'!F85))="","",OFFSET('Hygiene Data'!$F$12,0,10*ROW('Hygiene Data'!F85)))</f>
        <v/>
      </c>
      <c r="DW91" s="262" t="str">
        <f ca="true">+IF(OFFSET('Hygiene Data'!$F$13,0,10*ROW('Hygiene Data'!F85))="","",OFFSET('Hygiene Data'!$F$13,0,10*ROW('Hygiene Data'!F85)))</f>
        <v/>
      </c>
      <c r="DX91" s="262" t="str">
        <f ca="true">+IF(OFFSET('Hygiene Data'!$G$11,0,10*ROW('Hygiene Data'!G85))="","",OFFSET('Hygiene Data'!$G$11,0,10*ROW('Hygiene Data'!G85)))</f>
        <v/>
      </c>
      <c r="DY91" s="262" t="str">
        <f ca="true">+IF(OFFSET('Hygiene Data'!$G$12,0,10*ROW('Hygiene Data'!G85))="","",OFFSET('Hygiene Data'!$G$12,0,10*ROW('Hygiene Data'!G85)))</f>
        <v/>
      </c>
      <c r="DZ91" s="262" t="str">
        <f ca="true">+IF(OFFSET('Hygiene Data'!$G$13,0,10*ROW('Hygiene Data'!G85))="","",OFFSET('Hygiene Data'!$G$13,0,10*ROW('Hygiene Data'!G85)))</f>
        <v/>
      </c>
      <c r="EA91" s="262" t="str">
        <f ca="true">+IF(OFFSET('Hygiene Data'!$H$11,0,10*ROW('Hygiene Data'!H85))="","",OFFSET('Hygiene Data'!$H$11,0,10*ROW('Hygiene Data'!H85)))</f>
        <v/>
      </c>
      <c r="EB91" s="262" t="str">
        <f ca="true">+IF(OFFSET('Hygiene Data'!$H$12,0,10*ROW('Hygiene Data'!H85))="","",OFFSET('Hygiene Data'!$H$12,0,10*ROW('Hygiene Data'!H85)))</f>
        <v/>
      </c>
      <c r="EC91" s="262" t="str">
        <f ca="true">+IF(OFFSET('Hygiene Data'!$H$13,0,10*ROW('Hygiene Data'!H85))="","",OFFSET('Hygiene Data'!$H$13,0,10*ROW('Hygiene Data'!H85)))</f>
        <v/>
      </c>
      <c r="ED91" s="262" t="str">
        <f ca="true">+IF(OFFSET('Hygiene Data'!$I$11,0,10*ROW('Hygiene Data'!I85))="","",OFFSET('Hygiene Data'!$I$11,0,10*ROW('Hygiene Data'!I85)))</f>
        <v/>
      </c>
      <c r="EE91" s="262" t="str">
        <f ca="true">+IF(OFFSET('Hygiene Data'!$I$12,0,10*ROW('Hygiene Data'!I85))="","",OFFSET('Hygiene Data'!$I$12,0,10*ROW('Hygiene Data'!I85)))</f>
        <v/>
      </c>
      <c r="EF91" s="262"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18"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2"/>
      <c r="BS92" s="262" t="str">
        <f ca="true">+IF(OFFSET('Water Data'!$D$27,0,10*ROW('Water Data'!D86))="","",OFFSET('Water Data'!$D$27,0,10*ROW('Water Data'!D86)))</f>
        <v/>
      </c>
      <c r="BT92" s="262" t="str">
        <f ca="true">+IF(OFFSET('Water Data'!$D$28,0,10*ROW('Water Data'!D86))="","",OFFSET('Water Data'!$D$28,0,10*ROW('Water Data'!D86)))</f>
        <v/>
      </c>
      <c r="BU92" s="262" t="str">
        <f ca="true">+IF(OFFSET('Water Data'!$D$29,0,10*ROW('Water Data'!D86))="","",OFFSET('Water Data'!$D$29,0,10*ROW('Water Data'!D86)))</f>
        <v/>
      </c>
      <c r="BV92" s="262" t="str">
        <f ca="true">+IF(OFFSET('Water Data'!$E$27,0,10*ROW('Water Data'!E86))="","",OFFSET('Water Data'!$E$27,0,10*ROW('Water Data'!E86)))</f>
        <v/>
      </c>
      <c r="BW92" s="262" t="str">
        <f ca="true">+IF(OFFSET('Water Data'!$E$28,0,10*ROW('Water Data'!E86))="","",OFFSET('Water Data'!$E$28,0,10*ROW('Water Data'!E86)))</f>
        <v/>
      </c>
      <c r="BX92" s="262" t="str">
        <f ca="true">+IF(OFFSET('Water Data'!$E$29,0,10*ROW('Water Data'!E86))="","",OFFSET('Water Data'!$E$29,0,10*ROW('Water Data'!E86)))</f>
        <v/>
      </c>
      <c r="BY92" s="262" t="str">
        <f ca="true">+IF(OFFSET('Water Data'!$F$27,0,10*ROW('Water Data'!F86))="","",OFFSET('Water Data'!$F$27,0,10*ROW('Water Data'!F86)))</f>
        <v/>
      </c>
      <c r="BZ92" s="262" t="str">
        <f ca="true">+IF(OFFSET('Water Data'!$F$28,0,10*ROW('Water Data'!F86))="","",OFFSET('Water Data'!$F$28,0,10*ROW('Water Data'!F86)))</f>
        <v/>
      </c>
      <c r="CA92" s="262" t="str">
        <f ca="true">+IF(OFFSET('Water Data'!$F$29,0,10*ROW('Water Data'!F86))="","",OFFSET('Water Data'!$F$29,0,10*ROW('Water Data'!F86)))</f>
        <v/>
      </c>
      <c r="CB92" s="262" t="str">
        <f ca="true">+IF(OFFSET('Water Data'!$G$27,0,10*ROW('Water Data'!G86))="","",OFFSET('Water Data'!$G$27,0,10*ROW('Water Data'!G86)))</f>
        <v/>
      </c>
      <c r="CC92" s="262" t="str">
        <f ca="true">+IF(OFFSET('Water Data'!$G$28,0,10*ROW('Water Data'!G86))="","",OFFSET('Water Data'!$G$28,0,10*ROW('Water Data'!G86)))</f>
        <v/>
      </c>
      <c r="CD92" s="262" t="str">
        <f ca="true">+IF(OFFSET('Water Data'!$G$29,0,10*ROW('Water Data'!G86))="","",OFFSET('Water Data'!$G$29,0,10*ROW('Water Data'!G86)))</f>
        <v/>
      </c>
      <c r="CE92" s="262" t="str">
        <f ca="true">+IF(OFFSET('Water Data'!$H$27,0,10*ROW('Water Data'!H86))="","",OFFSET('Water Data'!$H$27,0,10*ROW('Water Data'!H86)))</f>
        <v/>
      </c>
      <c r="CF92" s="262" t="str">
        <f ca="true">+IF(OFFSET('Water Data'!$H$28,0,10*ROW('Water Data'!H86))="","",OFFSET('Water Data'!$H$28,0,10*ROW('Water Data'!H86)))</f>
        <v/>
      </c>
      <c r="CG92" s="262" t="str">
        <f ca="true">+IF(OFFSET('Water Data'!$H$29,0,10*ROW('Water Data'!H86))="","",OFFSET('Water Data'!$H$29,0,10*ROW('Water Data'!H86)))</f>
        <v/>
      </c>
      <c r="CH92" s="262" t="str">
        <f ca="true">+IF(OFFSET('Water Data'!$I$27,0,10*ROW('Water Data'!I86))="","",OFFSET('Water Data'!$I$27,0,10*ROW('Water Data'!I86)))</f>
        <v/>
      </c>
      <c r="CI92" s="262" t="str">
        <f ca="true">+IF(OFFSET('Water Data'!$I$28,0,10*ROW('Water Data'!I86))="","",OFFSET('Water Data'!$I$28,0,10*ROW('Water Data'!I86)))</f>
        <v/>
      </c>
      <c r="CJ92" s="262" t="str">
        <f ca="true">+IF(OFFSET('Water Data'!$I$29,0,10*ROW('Water Data'!I86))="","",OFFSET('Water Data'!$I$29,0,10*ROW('Water Data'!I86)))</f>
        <v/>
      </c>
      <c r="CK92" s="262" t="str">
        <f ca="true">+IF(OFFSET('Sanitation Data'!$D$28,0,10*ROW('Sanitation Data'!D86))="","",OFFSET('Sanitation Data'!$D$28,0,10*ROW('Sanitation Data'!D86)))</f>
        <v/>
      </c>
      <c r="CL92" s="262" t="str">
        <f ca="true">+IF(OFFSET('Sanitation Data'!$D$29,0,10*ROW('Sanitation Data'!D86))="","",OFFSET('Sanitation Data'!$D$29,0,10*ROW('Sanitation Data'!D86)))</f>
        <v/>
      </c>
      <c r="CM92" s="262" t="str">
        <f ca="true">+IF(OFFSET('Sanitation Data'!$D$30,0,10*ROW('Sanitation Data'!D86))="","",OFFSET('Sanitation Data'!$D$30,0,10*ROW('Sanitation Data'!D86)))</f>
        <v/>
      </c>
      <c r="CN92" s="262" t="str">
        <f ca="true">+IF(OFFSET('Sanitation Data'!$D$31,0,10*ROW('Sanitation Data'!D86))="","",OFFSET('Sanitation Data'!$D$31,0,10*ROW('Sanitation Data'!D86)))</f>
        <v/>
      </c>
      <c r="CO92" s="262" t="str">
        <f ca="true">+IF(OFFSET('Sanitation Data'!$D$32,0,10*ROW('Sanitation Data'!D86))="","",OFFSET('Sanitation Data'!$D$32,0,10*ROW('Sanitation Data'!D86)))</f>
        <v/>
      </c>
      <c r="CP92" s="262" t="str">
        <f ca="true">+IF(OFFSET('Sanitation Data'!$E$28,0,10*ROW('Sanitation Data'!E86))="","",OFFSET('Sanitation Data'!$E$28,0,10*ROW('Sanitation Data'!E86)))</f>
        <v/>
      </c>
      <c r="CQ92" s="262" t="str">
        <f ca="true">+IF(OFFSET('Sanitation Data'!$E$29,0,10*ROW('Sanitation Data'!E86))="","",OFFSET('Sanitation Data'!$E$29,0,10*ROW('Sanitation Data'!E86)))</f>
        <v/>
      </c>
      <c r="CR92" s="262" t="str">
        <f ca="true">+IF(OFFSET('Sanitation Data'!$E$30,0,10*ROW('Sanitation Data'!E86))="","",OFFSET('Sanitation Data'!$E$30,0,10*ROW('Sanitation Data'!E86)))</f>
        <v/>
      </c>
      <c r="CS92" s="262" t="str">
        <f ca="true">+IF(OFFSET('Sanitation Data'!$E$31,0,10*ROW('Sanitation Data'!E86))="","",OFFSET('Sanitation Data'!$E$31,0,10*ROW('Sanitation Data'!E86)))</f>
        <v/>
      </c>
      <c r="CT92" s="262" t="str">
        <f ca="true">+IF(OFFSET('Sanitation Data'!$E$32,0,10*ROW('Sanitation Data'!E86))="","",OFFSET('Sanitation Data'!$E$32,0,10*ROW('Sanitation Data'!E86)))</f>
        <v/>
      </c>
      <c r="CU92" s="262" t="str">
        <f ca="true">+IF(OFFSET('Sanitation Data'!$F$28,0,10*ROW('Sanitation Data'!F86))="","",OFFSET('Sanitation Data'!$F$28,0,10*ROW('Sanitation Data'!F86)))</f>
        <v/>
      </c>
      <c r="CV92" s="262" t="str">
        <f ca="true">+IF(OFFSET('Sanitation Data'!$F$29,0,10*ROW('Sanitation Data'!F86))="","",OFFSET('Sanitation Data'!$F$29,0,10*ROW('Sanitation Data'!F86)))</f>
        <v/>
      </c>
      <c r="CW92" s="262" t="str">
        <f ca="true">+IF(OFFSET('Sanitation Data'!$F$30,0,10*ROW('Sanitation Data'!F86))="","",OFFSET('Sanitation Data'!$F$30,0,10*ROW('Sanitation Data'!F86)))</f>
        <v/>
      </c>
      <c r="CX92" s="262" t="str">
        <f ca="true">+IF(OFFSET('Sanitation Data'!$F$31,0,10*ROW('Sanitation Data'!F86))="","",OFFSET('Sanitation Data'!$F$31,0,10*ROW('Sanitation Data'!F86)))</f>
        <v/>
      </c>
      <c r="CY92" s="262" t="str">
        <f ca="true">+IF(OFFSET('Sanitation Data'!$F$32,0,10*ROW('Sanitation Data'!F86))="","",OFFSET('Sanitation Data'!$F$32,0,10*ROW('Sanitation Data'!F86)))</f>
        <v/>
      </c>
      <c r="CZ92" s="262" t="str">
        <f ca="true">+IF(OFFSET('Sanitation Data'!$G$28,0,10*ROW('Sanitation Data'!G86))="","",OFFSET('Sanitation Data'!$G$28,0,10*ROW('Sanitation Data'!G86)))</f>
        <v/>
      </c>
      <c r="DA92" s="262" t="str">
        <f ca="true">+IF(OFFSET('Sanitation Data'!$G$29,0,10*ROW('Sanitation Data'!G86))="","",OFFSET('Sanitation Data'!$G$29,0,10*ROW('Sanitation Data'!G86)))</f>
        <v/>
      </c>
      <c r="DB92" s="262" t="str">
        <f ca="true">+IF(OFFSET('Sanitation Data'!$G$30,0,10*ROW('Sanitation Data'!G86))="","",OFFSET('Sanitation Data'!$G$30,0,10*ROW('Sanitation Data'!G86)))</f>
        <v/>
      </c>
      <c r="DC92" s="262" t="str">
        <f ca="true">+IF(OFFSET('Sanitation Data'!$G$31,0,10*ROW('Sanitation Data'!G86))="","",OFFSET('Sanitation Data'!$G$31,0,10*ROW('Sanitation Data'!G86)))</f>
        <v/>
      </c>
      <c r="DD92" s="262" t="str">
        <f ca="true">+IF(OFFSET('Sanitation Data'!$G$32,0,10*ROW('Sanitation Data'!G86))="","",OFFSET('Sanitation Data'!$G$32,0,10*ROW('Sanitation Data'!G86)))</f>
        <v/>
      </c>
      <c r="DE92" s="262" t="str">
        <f ca="true">+IF(OFFSET('Sanitation Data'!$H$28,0,10*ROW('Sanitation Data'!H86))="","",OFFSET('Sanitation Data'!$H$28,0,10*ROW('Sanitation Data'!H86)))</f>
        <v/>
      </c>
      <c r="DF92" s="262" t="str">
        <f ca="true">+IF(OFFSET('Sanitation Data'!$H$29,0,10*ROW('Sanitation Data'!H86))="","",OFFSET('Sanitation Data'!$H$29,0,10*ROW('Sanitation Data'!H86)))</f>
        <v/>
      </c>
      <c r="DG92" s="262" t="str">
        <f ca="true">+IF(OFFSET('Sanitation Data'!$H$30,0,10*ROW('Sanitation Data'!H86))="","",OFFSET('Sanitation Data'!$H$30,0,10*ROW('Sanitation Data'!H86)))</f>
        <v/>
      </c>
      <c r="DH92" s="262" t="str">
        <f ca="true">+IF(OFFSET('Sanitation Data'!$H$31,0,10*ROW('Sanitation Data'!H86))="","",OFFSET('Sanitation Data'!$H$31,0,10*ROW('Sanitation Data'!H86)))</f>
        <v/>
      </c>
      <c r="DI92" s="262" t="str">
        <f ca="true">+IF(OFFSET('Sanitation Data'!$H$32,0,10*ROW('Sanitation Data'!H86))="","",OFFSET('Sanitation Data'!$H$32,0,10*ROW('Sanitation Data'!H86)))</f>
        <v/>
      </c>
      <c r="DJ92" s="262" t="str">
        <f ca="true">+IF(OFFSET('Sanitation Data'!$I$28,0,10*ROW('Sanitation Data'!I86))="","",OFFSET('Sanitation Data'!$I$28,0,10*ROW('Sanitation Data'!I86)))</f>
        <v/>
      </c>
      <c r="DK92" s="262" t="str">
        <f ca="true">+IF(OFFSET('Sanitation Data'!$I$29,0,10*ROW('Sanitation Data'!I86))="","",OFFSET('Sanitation Data'!$I$29,0,10*ROW('Sanitation Data'!I86)))</f>
        <v/>
      </c>
      <c r="DL92" s="262" t="str">
        <f ca="true">+IF(OFFSET('Sanitation Data'!$I$30,0,10*ROW('Sanitation Data'!I86))="","",OFFSET('Sanitation Data'!$I$30,0,10*ROW('Sanitation Data'!I86)))</f>
        <v/>
      </c>
      <c r="DM92" s="262" t="str">
        <f ca="true">+IF(OFFSET('Sanitation Data'!$I$31,0,10*ROW('Sanitation Data'!I86))="","",OFFSET('Sanitation Data'!$I$31,0,10*ROW('Sanitation Data'!I86)))</f>
        <v/>
      </c>
      <c r="DN92" s="262" t="str">
        <f ca="true">+IF(OFFSET('Sanitation Data'!$I$32,0,10*ROW('Sanitation Data'!I86))="","",OFFSET('Sanitation Data'!$I$32,0,10*ROW('Sanitation Data'!I86)))</f>
        <v/>
      </c>
      <c r="DO92" s="262" t="str">
        <f ca="true">+IF(OFFSET('Hygiene Data'!$D$11,0,10*ROW('Hygiene Data'!D86))="","",OFFSET('Hygiene Data'!$D$11,0,10*ROW('Hygiene Data'!D86)))</f>
        <v/>
      </c>
      <c r="DP92" s="262" t="str">
        <f ca="true">+IF(OFFSET('Hygiene Data'!$D$12,0,10*ROW('Hygiene Data'!D86))="","",OFFSET('Hygiene Data'!$D$12,0,10*ROW('Hygiene Data'!D86)))</f>
        <v/>
      </c>
      <c r="DQ92" s="262" t="str">
        <f ca="true">+IF(OFFSET('Hygiene Data'!$D$13,0,10*ROW('Hygiene Data'!D86))="","",OFFSET('Hygiene Data'!$D$13,0,10*ROW('Hygiene Data'!D86)))</f>
        <v/>
      </c>
      <c r="DR92" s="262" t="str">
        <f ca="true">+IF(OFFSET('Hygiene Data'!$E$11,0,10*ROW('Hygiene Data'!E86))="","",OFFSET('Hygiene Data'!$E$11,0,10*ROW('Hygiene Data'!E86)))</f>
        <v/>
      </c>
      <c r="DS92" s="262" t="str">
        <f ca="true">+IF(OFFSET('Hygiene Data'!$E$12,0,10*ROW('Hygiene Data'!E86))="","",OFFSET('Hygiene Data'!$E$12,0,10*ROW('Hygiene Data'!E86)))</f>
        <v/>
      </c>
      <c r="DT92" s="262" t="str">
        <f ca="true">+IF(OFFSET('Hygiene Data'!$E$13,0,10*ROW('Hygiene Data'!E86))="","",OFFSET('Hygiene Data'!$E$13,0,10*ROW('Hygiene Data'!E86)))</f>
        <v/>
      </c>
      <c r="DU92" s="262" t="str">
        <f ca="true">+IF(OFFSET('Hygiene Data'!$F$11,0,10*ROW('Hygiene Data'!F86))="","",OFFSET('Hygiene Data'!$F$11,0,10*ROW('Hygiene Data'!F86)))</f>
        <v/>
      </c>
      <c r="DV92" s="262" t="str">
        <f ca="true">+IF(OFFSET('Hygiene Data'!$F$12,0,10*ROW('Hygiene Data'!F86))="","",OFFSET('Hygiene Data'!$F$12,0,10*ROW('Hygiene Data'!F86)))</f>
        <v/>
      </c>
      <c r="DW92" s="262" t="str">
        <f ca="true">+IF(OFFSET('Hygiene Data'!$F$13,0,10*ROW('Hygiene Data'!F86))="","",OFFSET('Hygiene Data'!$F$13,0,10*ROW('Hygiene Data'!F86)))</f>
        <v/>
      </c>
      <c r="DX92" s="262" t="str">
        <f ca="true">+IF(OFFSET('Hygiene Data'!$G$11,0,10*ROW('Hygiene Data'!G86))="","",OFFSET('Hygiene Data'!$G$11,0,10*ROW('Hygiene Data'!G86)))</f>
        <v/>
      </c>
      <c r="DY92" s="262" t="str">
        <f ca="true">+IF(OFFSET('Hygiene Data'!$G$12,0,10*ROW('Hygiene Data'!G86))="","",OFFSET('Hygiene Data'!$G$12,0,10*ROW('Hygiene Data'!G86)))</f>
        <v/>
      </c>
      <c r="DZ92" s="262" t="str">
        <f ca="true">+IF(OFFSET('Hygiene Data'!$G$13,0,10*ROW('Hygiene Data'!G86))="","",OFFSET('Hygiene Data'!$G$13,0,10*ROW('Hygiene Data'!G86)))</f>
        <v/>
      </c>
      <c r="EA92" s="262" t="str">
        <f ca="true">+IF(OFFSET('Hygiene Data'!$H$11,0,10*ROW('Hygiene Data'!H86))="","",OFFSET('Hygiene Data'!$H$11,0,10*ROW('Hygiene Data'!H86)))</f>
        <v/>
      </c>
      <c r="EB92" s="262" t="str">
        <f ca="true">+IF(OFFSET('Hygiene Data'!$H$12,0,10*ROW('Hygiene Data'!H86))="","",OFFSET('Hygiene Data'!$H$12,0,10*ROW('Hygiene Data'!H86)))</f>
        <v/>
      </c>
      <c r="EC92" s="262" t="str">
        <f ca="true">+IF(OFFSET('Hygiene Data'!$H$13,0,10*ROW('Hygiene Data'!H86))="","",OFFSET('Hygiene Data'!$H$13,0,10*ROW('Hygiene Data'!H86)))</f>
        <v/>
      </c>
      <c r="ED92" s="262" t="str">
        <f ca="true">+IF(OFFSET('Hygiene Data'!$I$11,0,10*ROW('Hygiene Data'!I86))="","",OFFSET('Hygiene Data'!$I$11,0,10*ROW('Hygiene Data'!I86)))</f>
        <v/>
      </c>
      <c r="EE92" s="262" t="str">
        <f ca="true">+IF(OFFSET('Hygiene Data'!$I$12,0,10*ROW('Hygiene Data'!I86))="","",OFFSET('Hygiene Data'!$I$12,0,10*ROW('Hygiene Data'!I86)))</f>
        <v/>
      </c>
      <c r="EF92" s="262"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18"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2"/>
      <c r="BS93" s="262" t="str">
        <f ca="true">+IF(OFFSET('Water Data'!$D$27,0,10*ROW('Water Data'!D87))="","",OFFSET('Water Data'!$D$27,0,10*ROW('Water Data'!D87)))</f>
        <v/>
      </c>
      <c r="BT93" s="262" t="str">
        <f ca="true">+IF(OFFSET('Water Data'!$D$28,0,10*ROW('Water Data'!D87))="","",OFFSET('Water Data'!$D$28,0,10*ROW('Water Data'!D87)))</f>
        <v/>
      </c>
      <c r="BU93" s="262" t="str">
        <f ca="true">+IF(OFFSET('Water Data'!$D$29,0,10*ROW('Water Data'!D87))="","",OFFSET('Water Data'!$D$29,0,10*ROW('Water Data'!D87)))</f>
        <v/>
      </c>
      <c r="BV93" s="262" t="str">
        <f ca="true">+IF(OFFSET('Water Data'!$E$27,0,10*ROW('Water Data'!E87))="","",OFFSET('Water Data'!$E$27,0,10*ROW('Water Data'!E87)))</f>
        <v/>
      </c>
      <c r="BW93" s="262" t="str">
        <f ca="true">+IF(OFFSET('Water Data'!$E$28,0,10*ROW('Water Data'!E87))="","",OFFSET('Water Data'!$E$28,0,10*ROW('Water Data'!E87)))</f>
        <v/>
      </c>
      <c r="BX93" s="262" t="str">
        <f ca="true">+IF(OFFSET('Water Data'!$E$29,0,10*ROW('Water Data'!E87))="","",OFFSET('Water Data'!$E$29,0,10*ROW('Water Data'!E87)))</f>
        <v/>
      </c>
      <c r="BY93" s="262" t="str">
        <f ca="true">+IF(OFFSET('Water Data'!$F$27,0,10*ROW('Water Data'!F87))="","",OFFSET('Water Data'!$F$27,0,10*ROW('Water Data'!F87)))</f>
        <v/>
      </c>
      <c r="BZ93" s="262" t="str">
        <f ca="true">+IF(OFFSET('Water Data'!$F$28,0,10*ROW('Water Data'!F87))="","",OFFSET('Water Data'!$F$28,0,10*ROW('Water Data'!F87)))</f>
        <v/>
      </c>
      <c r="CA93" s="262" t="str">
        <f ca="true">+IF(OFFSET('Water Data'!$F$29,0,10*ROW('Water Data'!F87))="","",OFFSET('Water Data'!$F$29,0,10*ROW('Water Data'!F87)))</f>
        <v/>
      </c>
      <c r="CB93" s="262" t="str">
        <f ca="true">+IF(OFFSET('Water Data'!$G$27,0,10*ROW('Water Data'!G87))="","",OFFSET('Water Data'!$G$27,0,10*ROW('Water Data'!G87)))</f>
        <v/>
      </c>
      <c r="CC93" s="262" t="str">
        <f ca="true">+IF(OFFSET('Water Data'!$G$28,0,10*ROW('Water Data'!G87))="","",OFFSET('Water Data'!$G$28,0,10*ROW('Water Data'!G87)))</f>
        <v/>
      </c>
      <c r="CD93" s="262" t="str">
        <f ca="true">+IF(OFFSET('Water Data'!$G$29,0,10*ROW('Water Data'!G87))="","",OFFSET('Water Data'!$G$29,0,10*ROW('Water Data'!G87)))</f>
        <v/>
      </c>
      <c r="CE93" s="262" t="str">
        <f ca="true">+IF(OFFSET('Water Data'!$H$27,0,10*ROW('Water Data'!H87))="","",OFFSET('Water Data'!$H$27,0,10*ROW('Water Data'!H87)))</f>
        <v/>
      </c>
      <c r="CF93" s="262" t="str">
        <f ca="true">+IF(OFFSET('Water Data'!$H$28,0,10*ROW('Water Data'!H87))="","",OFFSET('Water Data'!$H$28,0,10*ROW('Water Data'!H87)))</f>
        <v/>
      </c>
      <c r="CG93" s="262" t="str">
        <f ca="true">+IF(OFFSET('Water Data'!$H$29,0,10*ROW('Water Data'!H87))="","",OFFSET('Water Data'!$H$29,0,10*ROW('Water Data'!H87)))</f>
        <v/>
      </c>
      <c r="CH93" s="262" t="str">
        <f ca="true">+IF(OFFSET('Water Data'!$I$27,0,10*ROW('Water Data'!I87))="","",OFFSET('Water Data'!$I$27,0,10*ROW('Water Data'!I87)))</f>
        <v/>
      </c>
      <c r="CI93" s="262" t="str">
        <f ca="true">+IF(OFFSET('Water Data'!$I$28,0,10*ROW('Water Data'!I87))="","",OFFSET('Water Data'!$I$28,0,10*ROW('Water Data'!I87)))</f>
        <v/>
      </c>
      <c r="CJ93" s="262" t="str">
        <f ca="true">+IF(OFFSET('Water Data'!$I$29,0,10*ROW('Water Data'!I87))="","",OFFSET('Water Data'!$I$29,0,10*ROW('Water Data'!I87)))</f>
        <v/>
      </c>
      <c r="CK93" s="262" t="str">
        <f ca="true">+IF(OFFSET('Sanitation Data'!$D$28,0,10*ROW('Sanitation Data'!D87))="","",OFFSET('Sanitation Data'!$D$28,0,10*ROW('Sanitation Data'!D87)))</f>
        <v/>
      </c>
      <c r="CL93" s="262" t="str">
        <f ca="true">+IF(OFFSET('Sanitation Data'!$D$29,0,10*ROW('Sanitation Data'!D87))="","",OFFSET('Sanitation Data'!$D$29,0,10*ROW('Sanitation Data'!D87)))</f>
        <v/>
      </c>
      <c r="CM93" s="262" t="str">
        <f ca="true">+IF(OFFSET('Sanitation Data'!$D$30,0,10*ROW('Sanitation Data'!D87))="","",OFFSET('Sanitation Data'!$D$30,0,10*ROW('Sanitation Data'!D87)))</f>
        <v/>
      </c>
      <c r="CN93" s="262" t="str">
        <f ca="true">+IF(OFFSET('Sanitation Data'!$D$31,0,10*ROW('Sanitation Data'!D87))="","",OFFSET('Sanitation Data'!$D$31,0,10*ROW('Sanitation Data'!D87)))</f>
        <v/>
      </c>
      <c r="CO93" s="262" t="str">
        <f ca="true">+IF(OFFSET('Sanitation Data'!$D$32,0,10*ROW('Sanitation Data'!D87))="","",OFFSET('Sanitation Data'!$D$32,0,10*ROW('Sanitation Data'!D87)))</f>
        <v/>
      </c>
      <c r="CP93" s="262" t="str">
        <f ca="true">+IF(OFFSET('Sanitation Data'!$E$28,0,10*ROW('Sanitation Data'!E87))="","",OFFSET('Sanitation Data'!$E$28,0,10*ROW('Sanitation Data'!E87)))</f>
        <v/>
      </c>
      <c r="CQ93" s="262" t="str">
        <f ca="true">+IF(OFFSET('Sanitation Data'!$E$29,0,10*ROW('Sanitation Data'!E87))="","",OFFSET('Sanitation Data'!$E$29,0,10*ROW('Sanitation Data'!E87)))</f>
        <v/>
      </c>
      <c r="CR93" s="262" t="str">
        <f ca="true">+IF(OFFSET('Sanitation Data'!$E$30,0,10*ROW('Sanitation Data'!E87))="","",OFFSET('Sanitation Data'!$E$30,0,10*ROW('Sanitation Data'!E87)))</f>
        <v/>
      </c>
      <c r="CS93" s="262" t="str">
        <f ca="true">+IF(OFFSET('Sanitation Data'!$E$31,0,10*ROW('Sanitation Data'!E87))="","",OFFSET('Sanitation Data'!$E$31,0,10*ROW('Sanitation Data'!E87)))</f>
        <v/>
      </c>
      <c r="CT93" s="262" t="str">
        <f ca="true">+IF(OFFSET('Sanitation Data'!$E$32,0,10*ROW('Sanitation Data'!E87))="","",OFFSET('Sanitation Data'!$E$32,0,10*ROW('Sanitation Data'!E87)))</f>
        <v/>
      </c>
      <c r="CU93" s="262" t="str">
        <f ca="true">+IF(OFFSET('Sanitation Data'!$F$28,0,10*ROW('Sanitation Data'!F87))="","",OFFSET('Sanitation Data'!$F$28,0,10*ROW('Sanitation Data'!F87)))</f>
        <v/>
      </c>
      <c r="CV93" s="262" t="str">
        <f ca="true">+IF(OFFSET('Sanitation Data'!$F$29,0,10*ROW('Sanitation Data'!F87))="","",OFFSET('Sanitation Data'!$F$29,0,10*ROW('Sanitation Data'!F87)))</f>
        <v/>
      </c>
      <c r="CW93" s="262" t="str">
        <f ca="true">+IF(OFFSET('Sanitation Data'!$F$30,0,10*ROW('Sanitation Data'!F87))="","",OFFSET('Sanitation Data'!$F$30,0,10*ROW('Sanitation Data'!F87)))</f>
        <v/>
      </c>
      <c r="CX93" s="262" t="str">
        <f ca="true">+IF(OFFSET('Sanitation Data'!$F$31,0,10*ROW('Sanitation Data'!F87))="","",OFFSET('Sanitation Data'!$F$31,0,10*ROW('Sanitation Data'!F87)))</f>
        <v/>
      </c>
      <c r="CY93" s="262" t="str">
        <f ca="true">+IF(OFFSET('Sanitation Data'!$F$32,0,10*ROW('Sanitation Data'!F87))="","",OFFSET('Sanitation Data'!$F$32,0,10*ROW('Sanitation Data'!F87)))</f>
        <v/>
      </c>
      <c r="CZ93" s="262" t="str">
        <f ca="true">+IF(OFFSET('Sanitation Data'!$G$28,0,10*ROW('Sanitation Data'!G87))="","",OFFSET('Sanitation Data'!$G$28,0,10*ROW('Sanitation Data'!G87)))</f>
        <v/>
      </c>
      <c r="DA93" s="262" t="str">
        <f ca="true">+IF(OFFSET('Sanitation Data'!$G$29,0,10*ROW('Sanitation Data'!G87))="","",OFFSET('Sanitation Data'!$G$29,0,10*ROW('Sanitation Data'!G87)))</f>
        <v/>
      </c>
      <c r="DB93" s="262" t="str">
        <f ca="true">+IF(OFFSET('Sanitation Data'!$G$30,0,10*ROW('Sanitation Data'!G87))="","",OFFSET('Sanitation Data'!$G$30,0,10*ROW('Sanitation Data'!G87)))</f>
        <v/>
      </c>
      <c r="DC93" s="262" t="str">
        <f ca="true">+IF(OFFSET('Sanitation Data'!$G$31,0,10*ROW('Sanitation Data'!G87))="","",OFFSET('Sanitation Data'!$G$31,0,10*ROW('Sanitation Data'!G87)))</f>
        <v/>
      </c>
      <c r="DD93" s="262" t="str">
        <f ca="true">+IF(OFFSET('Sanitation Data'!$G$32,0,10*ROW('Sanitation Data'!G87))="","",OFFSET('Sanitation Data'!$G$32,0,10*ROW('Sanitation Data'!G87)))</f>
        <v/>
      </c>
      <c r="DE93" s="262" t="str">
        <f ca="true">+IF(OFFSET('Sanitation Data'!$H$28,0,10*ROW('Sanitation Data'!H87))="","",OFFSET('Sanitation Data'!$H$28,0,10*ROW('Sanitation Data'!H87)))</f>
        <v/>
      </c>
      <c r="DF93" s="262" t="str">
        <f ca="true">+IF(OFFSET('Sanitation Data'!$H$29,0,10*ROW('Sanitation Data'!H87))="","",OFFSET('Sanitation Data'!$H$29,0,10*ROW('Sanitation Data'!H87)))</f>
        <v/>
      </c>
      <c r="DG93" s="262" t="str">
        <f ca="true">+IF(OFFSET('Sanitation Data'!$H$30,0,10*ROW('Sanitation Data'!H87))="","",OFFSET('Sanitation Data'!$H$30,0,10*ROW('Sanitation Data'!H87)))</f>
        <v/>
      </c>
      <c r="DH93" s="262" t="str">
        <f ca="true">+IF(OFFSET('Sanitation Data'!$H$31,0,10*ROW('Sanitation Data'!H87))="","",OFFSET('Sanitation Data'!$H$31,0,10*ROW('Sanitation Data'!H87)))</f>
        <v/>
      </c>
      <c r="DI93" s="262" t="str">
        <f ca="true">+IF(OFFSET('Sanitation Data'!$H$32,0,10*ROW('Sanitation Data'!H87))="","",OFFSET('Sanitation Data'!$H$32,0,10*ROW('Sanitation Data'!H87)))</f>
        <v/>
      </c>
      <c r="DJ93" s="262" t="str">
        <f ca="true">+IF(OFFSET('Sanitation Data'!$I$28,0,10*ROW('Sanitation Data'!I87))="","",OFFSET('Sanitation Data'!$I$28,0,10*ROW('Sanitation Data'!I87)))</f>
        <v/>
      </c>
      <c r="DK93" s="262" t="str">
        <f ca="true">+IF(OFFSET('Sanitation Data'!$I$29,0,10*ROW('Sanitation Data'!I87))="","",OFFSET('Sanitation Data'!$I$29,0,10*ROW('Sanitation Data'!I87)))</f>
        <v/>
      </c>
      <c r="DL93" s="262" t="str">
        <f ca="true">+IF(OFFSET('Sanitation Data'!$I$30,0,10*ROW('Sanitation Data'!I87))="","",OFFSET('Sanitation Data'!$I$30,0,10*ROW('Sanitation Data'!I87)))</f>
        <v/>
      </c>
      <c r="DM93" s="262" t="str">
        <f ca="true">+IF(OFFSET('Sanitation Data'!$I$31,0,10*ROW('Sanitation Data'!I87))="","",OFFSET('Sanitation Data'!$I$31,0,10*ROW('Sanitation Data'!I87)))</f>
        <v/>
      </c>
      <c r="DN93" s="262" t="str">
        <f ca="true">+IF(OFFSET('Sanitation Data'!$I$32,0,10*ROW('Sanitation Data'!I87))="","",OFFSET('Sanitation Data'!$I$32,0,10*ROW('Sanitation Data'!I87)))</f>
        <v/>
      </c>
      <c r="DO93" s="262" t="str">
        <f ca="true">+IF(OFFSET('Hygiene Data'!$D$11,0,10*ROW('Hygiene Data'!D87))="","",OFFSET('Hygiene Data'!$D$11,0,10*ROW('Hygiene Data'!D87)))</f>
        <v/>
      </c>
      <c r="DP93" s="262" t="str">
        <f ca="true">+IF(OFFSET('Hygiene Data'!$D$12,0,10*ROW('Hygiene Data'!D87))="","",OFFSET('Hygiene Data'!$D$12,0,10*ROW('Hygiene Data'!D87)))</f>
        <v/>
      </c>
      <c r="DQ93" s="262" t="str">
        <f ca="true">+IF(OFFSET('Hygiene Data'!$D$13,0,10*ROW('Hygiene Data'!D87))="","",OFFSET('Hygiene Data'!$D$13,0,10*ROW('Hygiene Data'!D87)))</f>
        <v/>
      </c>
      <c r="DR93" s="262" t="str">
        <f ca="true">+IF(OFFSET('Hygiene Data'!$E$11,0,10*ROW('Hygiene Data'!E87))="","",OFFSET('Hygiene Data'!$E$11,0,10*ROW('Hygiene Data'!E87)))</f>
        <v/>
      </c>
      <c r="DS93" s="262" t="str">
        <f ca="true">+IF(OFFSET('Hygiene Data'!$E$12,0,10*ROW('Hygiene Data'!E87))="","",OFFSET('Hygiene Data'!$E$12,0,10*ROW('Hygiene Data'!E87)))</f>
        <v/>
      </c>
      <c r="DT93" s="262" t="str">
        <f ca="true">+IF(OFFSET('Hygiene Data'!$E$13,0,10*ROW('Hygiene Data'!E87))="","",OFFSET('Hygiene Data'!$E$13,0,10*ROW('Hygiene Data'!E87)))</f>
        <v/>
      </c>
      <c r="DU93" s="262" t="str">
        <f ca="true">+IF(OFFSET('Hygiene Data'!$F$11,0,10*ROW('Hygiene Data'!F87))="","",OFFSET('Hygiene Data'!$F$11,0,10*ROW('Hygiene Data'!F87)))</f>
        <v/>
      </c>
      <c r="DV93" s="262" t="str">
        <f ca="true">+IF(OFFSET('Hygiene Data'!$F$12,0,10*ROW('Hygiene Data'!F87))="","",OFFSET('Hygiene Data'!$F$12,0,10*ROW('Hygiene Data'!F87)))</f>
        <v/>
      </c>
      <c r="DW93" s="262" t="str">
        <f ca="true">+IF(OFFSET('Hygiene Data'!$F$13,0,10*ROW('Hygiene Data'!F87))="","",OFFSET('Hygiene Data'!$F$13,0,10*ROW('Hygiene Data'!F87)))</f>
        <v/>
      </c>
      <c r="DX93" s="262" t="str">
        <f ca="true">+IF(OFFSET('Hygiene Data'!$G$11,0,10*ROW('Hygiene Data'!G87))="","",OFFSET('Hygiene Data'!$G$11,0,10*ROW('Hygiene Data'!G87)))</f>
        <v/>
      </c>
      <c r="DY93" s="262" t="str">
        <f ca="true">+IF(OFFSET('Hygiene Data'!$G$12,0,10*ROW('Hygiene Data'!G87))="","",OFFSET('Hygiene Data'!$G$12,0,10*ROW('Hygiene Data'!G87)))</f>
        <v/>
      </c>
      <c r="DZ93" s="262" t="str">
        <f ca="true">+IF(OFFSET('Hygiene Data'!$G$13,0,10*ROW('Hygiene Data'!G87))="","",OFFSET('Hygiene Data'!$G$13,0,10*ROW('Hygiene Data'!G87)))</f>
        <v/>
      </c>
      <c r="EA93" s="262" t="str">
        <f ca="true">+IF(OFFSET('Hygiene Data'!$H$11,0,10*ROW('Hygiene Data'!H87))="","",OFFSET('Hygiene Data'!$H$11,0,10*ROW('Hygiene Data'!H87)))</f>
        <v/>
      </c>
      <c r="EB93" s="262" t="str">
        <f ca="true">+IF(OFFSET('Hygiene Data'!$H$12,0,10*ROW('Hygiene Data'!H87))="","",OFFSET('Hygiene Data'!$H$12,0,10*ROW('Hygiene Data'!H87)))</f>
        <v/>
      </c>
      <c r="EC93" s="262" t="str">
        <f ca="true">+IF(OFFSET('Hygiene Data'!$H$13,0,10*ROW('Hygiene Data'!H87))="","",OFFSET('Hygiene Data'!$H$13,0,10*ROW('Hygiene Data'!H87)))</f>
        <v/>
      </c>
      <c r="ED93" s="262" t="str">
        <f ca="true">+IF(OFFSET('Hygiene Data'!$I$11,0,10*ROW('Hygiene Data'!I87))="","",OFFSET('Hygiene Data'!$I$11,0,10*ROW('Hygiene Data'!I87)))</f>
        <v/>
      </c>
      <c r="EE93" s="262" t="str">
        <f ca="true">+IF(OFFSET('Hygiene Data'!$I$12,0,10*ROW('Hygiene Data'!I87))="","",OFFSET('Hygiene Data'!$I$12,0,10*ROW('Hygiene Data'!I87)))</f>
        <v/>
      </c>
      <c r="EF93" s="262"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18"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2"/>
      <c r="BS94" s="262" t="str">
        <f ca="true">+IF(OFFSET('Water Data'!$D$27,0,10*ROW('Water Data'!D88))="","",OFFSET('Water Data'!$D$27,0,10*ROW('Water Data'!D88)))</f>
        <v/>
      </c>
      <c r="BT94" s="262" t="str">
        <f ca="true">+IF(OFFSET('Water Data'!$D$28,0,10*ROW('Water Data'!D88))="","",OFFSET('Water Data'!$D$28,0,10*ROW('Water Data'!D88)))</f>
        <v/>
      </c>
      <c r="BU94" s="262" t="str">
        <f ca="true">+IF(OFFSET('Water Data'!$D$29,0,10*ROW('Water Data'!D88))="","",OFFSET('Water Data'!$D$29,0,10*ROW('Water Data'!D88)))</f>
        <v/>
      </c>
      <c r="BV94" s="262" t="str">
        <f ca="true">+IF(OFFSET('Water Data'!$E$27,0,10*ROW('Water Data'!E88))="","",OFFSET('Water Data'!$E$27,0,10*ROW('Water Data'!E88)))</f>
        <v/>
      </c>
      <c r="BW94" s="262" t="str">
        <f ca="true">+IF(OFFSET('Water Data'!$E$28,0,10*ROW('Water Data'!E88))="","",OFFSET('Water Data'!$E$28,0,10*ROW('Water Data'!E88)))</f>
        <v/>
      </c>
      <c r="BX94" s="262" t="str">
        <f ca="true">+IF(OFFSET('Water Data'!$E$29,0,10*ROW('Water Data'!E88))="","",OFFSET('Water Data'!$E$29,0,10*ROW('Water Data'!E88)))</f>
        <v/>
      </c>
      <c r="BY94" s="262" t="str">
        <f ca="true">+IF(OFFSET('Water Data'!$F$27,0,10*ROW('Water Data'!F88))="","",OFFSET('Water Data'!$F$27,0,10*ROW('Water Data'!F88)))</f>
        <v/>
      </c>
      <c r="BZ94" s="262" t="str">
        <f ca="true">+IF(OFFSET('Water Data'!$F$28,0,10*ROW('Water Data'!F88))="","",OFFSET('Water Data'!$F$28,0,10*ROW('Water Data'!F88)))</f>
        <v/>
      </c>
      <c r="CA94" s="262" t="str">
        <f ca="true">+IF(OFFSET('Water Data'!$F$29,0,10*ROW('Water Data'!F88))="","",OFFSET('Water Data'!$F$29,0,10*ROW('Water Data'!F88)))</f>
        <v/>
      </c>
      <c r="CB94" s="262" t="str">
        <f ca="true">+IF(OFFSET('Water Data'!$G$27,0,10*ROW('Water Data'!G88))="","",OFFSET('Water Data'!$G$27,0,10*ROW('Water Data'!G88)))</f>
        <v/>
      </c>
      <c r="CC94" s="262" t="str">
        <f ca="true">+IF(OFFSET('Water Data'!$G$28,0,10*ROW('Water Data'!G88))="","",OFFSET('Water Data'!$G$28,0,10*ROW('Water Data'!G88)))</f>
        <v/>
      </c>
      <c r="CD94" s="262" t="str">
        <f ca="true">+IF(OFFSET('Water Data'!$G$29,0,10*ROW('Water Data'!G88))="","",OFFSET('Water Data'!$G$29,0,10*ROW('Water Data'!G88)))</f>
        <v/>
      </c>
      <c r="CE94" s="262" t="str">
        <f ca="true">+IF(OFFSET('Water Data'!$H$27,0,10*ROW('Water Data'!H88))="","",OFFSET('Water Data'!$H$27,0,10*ROW('Water Data'!H88)))</f>
        <v/>
      </c>
      <c r="CF94" s="262" t="str">
        <f ca="true">+IF(OFFSET('Water Data'!$H$28,0,10*ROW('Water Data'!H88))="","",OFFSET('Water Data'!$H$28,0,10*ROW('Water Data'!H88)))</f>
        <v/>
      </c>
      <c r="CG94" s="262" t="str">
        <f ca="true">+IF(OFFSET('Water Data'!$H$29,0,10*ROW('Water Data'!H88))="","",OFFSET('Water Data'!$H$29,0,10*ROW('Water Data'!H88)))</f>
        <v/>
      </c>
      <c r="CH94" s="262" t="str">
        <f ca="true">+IF(OFFSET('Water Data'!$I$27,0,10*ROW('Water Data'!I88))="","",OFFSET('Water Data'!$I$27,0,10*ROW('Water Data'!I88)))</f>
        <v/>
      </c>
      <c r="CI94" s="262" t="str">
        <f ca="true">+IF(OFFSET('Water Data'!$I$28,0,10*ROW('Water Data'!I88))="","",OFFSET('Water Data'!$I$28,0,10*ROW('Water Data'!I88)))</f>
        <v/>
      </c>
      <c r="CJ94" s="262" t="str">
        <f ca="true">+IF(OFFSET('Water Data'!$I$29,0,10*ROW('Water Data'!I88))="","",OFFSET('Water Data'!$I$29,0,10*ROW('Water Data'!I88)))</f>
        <v/>
      </c>
      <c r="CK94" s="262" t="str">
        <f ca="true">+IF(OFFSET('Sanitation Data'!$D$28,0,10*ROW('Sanitation Data'!D88))="","",OFFSET('Sanitation Data'!$D$28,0,10*ROW('Sanitation Data'!D88)))</f>
        <v/>
      </c>
      <c r="CL94" s="262" t="str">
        <f ca="true">+IF(OFFSET('Sanitation Data'!$D$29,0,10*ROW('Sanitation Data'!D88))="","",OFFSET('Sanitation Data'!$D$29,0,10*ROW('Sanitation Data'!D88)))</f>
        <v/>
      </c>
      <c r="CM94" s="262" t="str">
        <f ca="true">+IF(OFFSET('Sanitation Data'!$D$30,0,10*ROW('Sanitation Data'!D88))="","",OFFSET('Sanitation Data'!$D$30,0,10*ROW('Sanitation Data'!D88)))</f>
        <v/>
      </c>
      <c r="CN94" s="262" t="str">
        <f ca="true">+IF(OFFSET('Sanitation Data'!$D$31,0,10*ROW('Sanitation Data'!D88))="","",OFFSET('Sanitation Data'!$D$31,0,10*ROW('Sanitation Data'!D88)))</f>
        <v/>
      </c>
      <c r="CO94" s="262" t="str">
        <f ca="true">+IF(OFFSET('Sanitation Data'!$D$32,0,10*ROW('Sanitation Data'!D88))="","",OFFSET('Sanitation Data'!$D$32,0,10*ROW('Sanitation Data'!D88)))</f>
        <v/>
      </c>
      <c r="CP94" s="262" t="str">
        <f ca="true">+IF(OFFSET('Sanitation Data'!$E$28,0,10*ROW('Sanitation Data'!E88))="","",OFFSET('Sanitation Data'!$E$28,0,10*ROW('Sanitation Data'!E88)))</f>
        <v/>
      </c>
      <c r="CQ94" s="262" t="str">
        <f ca="true">+IF(OFFSET('Sanitation Data'!$E$29,0,10*ROW('Sanitation Data'!E88))="","",OFFSET('Sanitation Data'!$E$29,0,10*ROW('Sanitation Data'!E88)))</f>
        <v/>
      </c>
      <c r="CR94" s="262" t="str">
        <f ca="true">+IF(OFFSET('Sanitation Data'!$E$30,0,10*ROW('Sanitation Data'!E88))="","",OFFSET('Sanitation Data'!$E$30,0,10*ROW('Sanitation Data'!E88)))</f>
        <v/>
      </c>
      <c r="CS94" s="262" t="str">
        <f ca="true">+IF(OFFSET('Sanitation Data'!$E$31,0,10*ROW('Sanitation Data'!E88))="","",OFFSET('Sanitation Data'!$E$31,0,10*ROW('Sanitation Data'!E88)))</f>
        <v/>
      </c>
      <c r="CT94" s="262" t="str">
        <f ca="true">+IF(OFFSET('Sanitation Data'!$E$32,0,10*ROW('Sanitation Data'!E88))="","",OFFSET('Sanitation Data'!$E$32,0,10*ROW('Sanitation Data'!E88)))</f>
        <v/>
      </c>
      <c r="CU94" s="262" t="str">
        <f ca="true">+IF(OFFSET('Sanitation Data'!$F$28,0,10*ROW('Sanitation Data'!F88))="","",OFFSET('Sanitation Data'!$F$28,0,10*ROW('Sanitation Data'!F88)))</f>
        <v/>
      </c>
      <c r="CV94" s="262" t="str">
        <f ca="true">+IF(OFFSET('Sanitation Data'!$F$29,0,10*ROW('Sanitation Data'!F88))="","",OFFSET('Sanitation Data'!$F$29,0,10*ROW('Sanitation Data'!F88)))</f>
        <v/>
      </c>
      <c r="CW94" s="262" t="str">
        <f ca="true">+IF(OFFSET('Sanitation Data'!$F$30,0,10*ROW('Sanitation Data'!F88))="","",OFFSET('Sanitation Data'!$F$30,0,10*ROW('Sanitation Data'!F88)))</f>
        <v/>
      </c>
      <c r="CX94" s="262" t="str">
        <f ca="true">+IF(OFFSET('Sanitation Data'!$F$31,0,10*ROW('Sanitation Data'!F88))="","",OFFSET('Sanitation Data'!$F$31,0,10*ROW('Sanitation Data'!F88)))</f>
        <v/>
      </c>
      <c r="CY94" s="262" t="str">
        <f ca="true">+IF(OFFSET('Sanitation Data'!$F$32,0,10*ROW('Sanitation Data'!F88))="","",OFFSET('Sanitation Data'!$F$32,0,10*ROW('Sanitation Data'!F88)))</f>
        <v/>
      </c>
      <c r="CZ94" s="262" t="str">
        <f ca="true">+IF(OFFSET('Sanitation Data'!$G$28,0,10*ROW('Sanitation Data'!G88))="","",OFFSET('Sanitation Data'!$G$28,0,10*ROW('Sanitation Data'!G88)))</f>
        <v/>
      </c>
      <c r="DA94" s="262" t="str">
        <f ca="true">+IF(OFFSET('Sanitation Data'!$G$29,0,10*ROW('Sanitation Data'!G88))="","",OFFSET('Sanitation Data'!$G$29,0,10*ROW('Sanitation Data'!G88)))</f>
        <v/>
      </c>
      <c r="DB94" s="262" t="str">
        <f ca="true">+IF(OFFSET('Sanitation Data'!$G$30,0,10*ROW('Sanitation Data'!G88))="","",OFFSET('Sanitation Data'!$G$30,0,10*ROW('Sanitation Data'!G88)))</f>
        <v/>
      </c>
      <c r="DC94" s="262" t="str">
        <f ca="true">+IF(OFFSET('Sanitation Data'!$G$31,0,10*ROW('Sanitation Data'!G88))="","",OFFSET('Sanitation Data'!$G$31,0,10*ROW('Sanitation Data'!G88)))</f>
        <v/>
      </c>
      <c r="DD94" s="262" t="str">
        <f ca="true">+IF(OFFSET('Sanitation Data'!$G$32,0,10*ROW('Sanitation Data'!G88))="","",OFFSET('Sanitation Data'!$G$32,0,10*ROW('Sanitation Data'!G88)))</f>
        <v/>
      </c>
      <c r="DE94" s="262" t="str">
        <f ca="true">+IF(OFFSET('Sanitation Data'!$H$28,0,10*ROW('Sanitation Data'!H88))="","",OFFSET('Sanitation Data'!$H$28,0,10*ROW('Sanitation Data'!H88)))</f>
        <v/>
      </c>
      <c r="DF94" s="262" t="str">
        <f ca="true">+IF(OFFSET('Sanitation Data'!$H$29,0,10*ROW('Sanitation Data'!H88))="","",OFFSET('Sanitation Data'!$H$29,0,10*ROW('Sanitation Data'!H88)))</f>
        <v/>
      </c>
      <c r="DG94" s="262" t="str">
        <f ca="true">+IF(OFFSET('Sanitation Data'!$H$30,0,10*ROW('Sanitation Data'!H88))="","",OFFSET('Sanitation Data'!$H$30,0,10*ROW('Sanitation Data'!H88)))</f>
        <v/>
      </c>
      <c r="DH94" s="262" t="str">
        <f ca="true">+IF(OFFSET('Sanitation Data'!$H$31,0,10*ROW('Sanitation Data'!H88))="","",OFFSET('Sanitation Data'!$H$31,0,10*ROW('Sanitation Data'!H88)))</f>
        <v/>
      </c>
      <c r="DI94" s="262" t="str">
        <f ca="true">+IF(OFFSET('Sanitation Data'!$H$32,0,10*ROW('Sanitation Data'!H88))="","",OFFSET('Sanitation Data'!$H$32,0,10*ROW('Sanitation Data'!H88)))</f>
        <v/>
      </c>
      <c r="DJ94" s="262" t="str">
        <f ca="true">+IF(OFFSET('Sanitation Data'!$I$28,0,10*ROW('Sanitation Data'!I88))="","",OFFSET('Sanitation Data'!$I$28,0,10*ROW('Sanitation Data'!I88)))</f>
        <v/>
      </c>
      <c r="DK94" s="262" t="str">
        <f ca="true">+IF(OFFSET('Sanitation Data'!$I$29,0,10*ROW('Sanitation Data'!I88))="","",OFFSET('Sanitation Data'!$I$29,0,10*ROW('Sanitation Data'!I88)))</f>
        <v/>
      </c>
      <c r="DL94" s="262" t="str">
        <f ca="true">+IF(OFFSET('Sanitation Data'!$I$30,0,10*ROW('Sanitation Data'!I88))="","",OFFSET('Sanitation Data'!$I$30,0,10*ROW('Sanitation Data'!I88)))</f>
        <v/>
      </c>
      <c r="DM94" s="262" t="str">
        <f ca="true">+IF(OFFSET('Sanitation Data'!$I$31,0,10*ROW('Sanitation Data'!I88))="","",OFFSET('Sanitation Data'!$I$31,0,10*ROW('Sanitation Data'!I88)))</f>
        <v/>
      </c>
      <c r="DN94" s="262" t="str">
        <f ca="true">+IF(OFFSET('Sanitation Data'!$I$32,0,10*ROW('Sanitation Data'!I88))="","",OFFSET('Sanitation Data'!$I$32,0,10*ROW('Sanitation Data'!I88)))</f>
        <v/>
      </c>
      <c r="DO94" s="262" t="str">
        <f ca="true">+IF(OFFSET('Hygiene Data'!$D$11,0,10*ROW('Hygiene Data'!D88))="","",OFFSET('Hygiene Data'!$D$11,0,10*ROW('Hygiene Data'!D88)))</f>
        <v/>
      </c>
      <c r="DP94" s="262" t="str">
        <f ca="true">+IF(OFFSET('Hygiene Data'!$D$12,0,10*ROW('Hygiene Data'!D88))="","",OFFSET('Hygiene Data'!$D$12,0,10*ROW('Hygiene Data'!D88)))</f>
        <v/>
      </c>
      <c r="DQ94" s="262" t="str">
        <f ca="true">+IF(OFFSET('Hygiene Data'!$D$13,0,10*ROW('Hygiene Data'!D88))="","",OFFSET('Hygiene Data'!$D$13,0,10*ROW('Hygiene Data'!D88)))</f>
        <v/>
      </c>
      <c r="DR94" s="262" t="str">
        <f ca="true">+IF(OFFSET('Hygiene Data'!$E$11,0,10*ROW('Hygiene Data'!E88))="","",OFFSET('Hygiene Data'!$E$11,0,10*ROW('Hygiene Data'!E88)))</f>
        <v/>
      </c>
      <c r="DS94" s="262" t="str">
        <f ca="true">+IF(OFFSET('Hygiene Data'!$E$12,0,10*ROW('Hygiene Data'!E88))="","",OFFSET('Hygiene Data'!$E$12,0,10*ROW('Hygiene Data'!E88)))</f>
        <v/>
      </c>
      <c r="DT94" s="262" t="str">
        <f ca="true">+IF(OFFSET('Hygiene Data'!$E$13,0,10*ROW('Hygiene Data'!E88))="","",OFFSET('Hygiene Data'!$E$13,0,10*ROW('Hygiene Data'!E88)))</f>
        <v/>
      </c>
      <c r="DU94" s="262" t="str">
        <f ca="true">+IF(OFFSET('Hygiene Data'!$F$11,0,10*ROW('Hygiene Data'!F88))="","",OFFSET('Hygiene Data'!$F$11,0,10*ROW('Hygiene Data'!F88)))</f>
        <v/>
      </c>
      <c r="DV94" s="262" t="str">
        <f ca="true">+IF(OFFSET('Hygiene Data'!$F$12,0,10*ROW('Hygiene Data'!F88))="","",OFFSET('Hygiene Data'!$F$12,0,10*ROW('Hygiene Data'!F88)))</f>
        <v/>
      </c>
      <c r="DW94" s="262" t="str">
        <f ca="true">+IF(OFFSET('Hygiene Data'!$F$13,0,10*ROW('Hygiene Data'!F88))="","",OFFSET('Hygiene Data'!$F$13,0,10*ROW('Hygiene Data'!F88)))</f>
        <v/>
      </c>
      <c r="DX94" s="262" t="str">
        <f ca="true">+IF(OFFSET('Hygiene Data'!$G$11,0,10*ROW('Hygiene Data'!G88))="","",OFFSET('Hygiene Data'!$G$11,0,10*ROW('Hygiene Data'!G88)))</f>
        <v/>
      </c>
      <c r="DY94" s="262" t="str">
        <f ca="true">+IF(OFFSET('Hygiene Data'!$G$12,0,10*ROW('Hygiene Data'!G88))="","",OFFSET('Hygiene Data'!$G$12,0,10*ROW('Hygiene Data'!G88)))</f>
        <v/>
      </c>
      <c r="DZ94" s="262" t="str">
        <f ca="true">+IF(OFFSET('Hygiene Data'!$G$13,0,10*ROW('Hygiene Data'!G88))="","",OFFSET('Hygiene Data'!$G$13,0,10*ROW('Hygiene Data'!G88)))</f>
        <v/>
      </c>
      <c r="EA94" s="262" t="str">
        <f ca="true">+IF(OFFSET('Hygiene Data'!$H$11,0,10*ROW('Hygiene Data'!H88))="","",OFFSET('Hygiene Data'!$H$11,0,10*ROW('Hygiene Data'!H88)))</f>
        <v/>
      </c>
      <c r="EB94" s="262" t="str">
        <f ca="true">+IF(OFFSET('Hygiene Data'!$H$12,0,10*ROW('Hygiene Data'!H88))="","",OFFSET('Hygiene Data'!$H$12,0,10*ROW('Hygiene Data'!H88)))</f>
        <v/>
      </c>
      <c r="EC94" s="262" t="str">
        <f ca="true">+IF(OFFSET('Hygiene Data'!$H$13,0,10*ROW('Hygiene Data'!H88))="","",OFFSET('Hygiene Data'!$H$13,0,10*ROW('Hygiene Data'!H88)))</f>
        <v/>
      </c>
      <c r="ED94" s="262" t="str">
        <f ca="true">+IF(OFFSET('Hygiene Data'!$I$11,0,10*ROW('Hygiene Data'!I88))="","",OFFSET('Hygiene Data'!$I$11,0,10*ROW('Hygiene Data'!I88)))</f>
        <v/>
      </c>
      <c r="EE94" s="262" t="str">
        <f ca="true">+IF(OFFSET('Hygiene Data'!$I$12,0,10*ROW('Hygiene Data'!I88))="","",OFFSET('Hygiene Data'!$I$12,0,10*ROW('Hygiene Data'!I88)))</f>
        <v/>
      </c>
      <c r="EF94" s="262"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18"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2"/>
      <c r="BS95" s="262" t="str">
        <f ca="true">+IF(OFFSET('Water Data'!$D$27,0,10*ROW('Water Data'!D89))="","",OFFSET('Water Data'!$D$27,0,10*ROW('Water Data'!D89)))</f>
        <v/>
      </c>
      <c r="BT95" s="262" t="str">
        <f ca="true">+IF(OFFSET('Water Data'!$D$28,0,10*ROW('Water Data'!D89))="","",OFFSET('Water Data'!$D$28,0,10*ROW('Water Data'!D89)))</f>
        <v/>
      </c>
      <c r="BU95" s="262" t="str">
        <f ca="true">+IF(OFFSET('Water Data'!$D$29,0,10*ROW('Water Data'!D89))="","",OFFSET('Water Data'!$D$29,0,10*ROW('Water Data'!D89)))</f>
        <v/>
      </c>
      <c r="BV95" s="262" t="str">
        <f ca="true">+IF(OFFSET('Water Data'!$E$27,0,10*ROW('Water Data'!E89))="","",OFFSET('Water Data'!$E$27,0,10*ROW('Water Data'!E89)))</f>
        <v/>
      </c>
      <c r="BW95" s="262" t="str">
        <f ca="true">+IF(OFFSET('Water Data'!$E$28,0,10*ROW('Water Data'!E89))="","",OFFSET('Water Data'!$E$28,0,10*ROW('Water Data'!E89)))</f>
        <v/>
      </c>
      <c r="BX95" s="262" t="str">
        <f ca="true">+IF(OFFSET('Water Data'!$E$29,0,10*ROW('Water Data'!E89))="","",OFFSET('Water Data'!$E$29,0,10*ROW('Water Data'!E89)))</f>
        <v/>
      </c>
      <c r="BY95" s="262" t="str">
        <f ca="true">+IF(OFFSET('Water Data'!$F$27,0,10*ROW('Water Data'!F89))="","",OFFSET('Water Data'!$F$27,0,10*ROW('Water Data'!F89)))</f>
        <v/>
      </c>
      <c r="BZ95" s="262" t="str">
        <f ca="true">+IF(OFFSET('Water Data'!$F$28,0,10*ROW('Water Data'!F89))="","",OFFSET('Water Data'!$F$28,0,10*ROW('Water Data'!F89)))</f>
        <v/>
      </c>
      <c r="CA95" s="262" t="str">
        <f ca="true">+IF(OFFSET('Water Data'!$F$29,0,10*ROW('Water Data'!F89))="","",OFFSET('Water Data'!$F$29,0,10*ROW('Water Data'!F89)))</f>
        <v/>
      </c>
      <c r="CB95" s="262" t="str">
        <f ca="true">+IF(OFFSET('Water Data'!$G$27,0,10*ROW('Water Data'!G89))="","",OFFSET('Water Data'!$G$27,0,10*ROW('Water Data'!G89)))</f>
        <v/>
      </c>
      <c r="CC95" s="262" t="str">
        <f ca="true">+IF(OFFSET('Water Data'!$G$28,0,10*ROW('Water Data'!G89))="","",OFFSET('Water Data'!$G$28,0,10*ROW('Water Data'!G89)))</f>
        <v/>
      </c>
      <c r="CD95" s="262" t="str">
        <f ca="true">+IF(OFFSET('Water Data'!$G$29,0,10*ROW('Water Data'!G89))="","",OFFSET('Water Data'!$G$29,0,10*ROW('Water Data'!G89)))</f>
        <v/>
      </c>
      <c r="CE95" s="262" t="str">
        <f ca="true">+IF(OFFSET('Water Data'!$H$27,0,10*ROW('Water Data'!H89))="","",OFFSET('Water Data'!$H$27,0,10*ROW('Water Data'!H89)))</f>
        <v/>
      </c>
      <c r="CF95" s="262" t="str">
        <f ca="true">+IF(OFFSET('Water Data'!$H$28,0,10*ROW('Water Data'!H89))="","",OFFSET('Water Data'!$H$28,0,10*ROW('Water Data'!H89)))</f>
        <v/>
      </c>
      <c r="CG95" s="262" t="str">
        <f ca="true">+IF(OFFSET('Water Data'!$H$29,0,10*ROW('Water Data'!H89))="","",OFFSET('Water Data'!$H$29,0,10*ROW('Water Data'!H89)))</f>
        <v/>
      </c>
      <c r="CH95" s="262" t="str">
        <f ca="true">+IF(OFFSET('Water Data'!$I$27,0,10*ROW('Water Data'!I89))="","",OFFSET('Water Data'!$I$27,0,10*ROW('Water Data'!I89)))</f>
        <v/>
      </c>
      <c r="CI95" s="262" t="str">
        <f ca="true">+IF(OFFSET('Water Data'!$I$28,0,10*ROW('Water Data'!I89))="","",OFFSET('Water Data'!$I$28,0,10*ROW('Water Data'!I89)))</f>
        <v/>
      </c>
      <c r="CJ95" s="262" t="str">
        <f ca="true">+IF(OFFSET('Water Data'!$I$29,0,10*ROW('Water Data'!I89))="","",OFFSET('Water Data'!$I$29,0,10*ROW('Water Data'!I89)))</f>
        <v/>
      </c>
      <c r="CK95" s="262" t="str">
        <f ca="true">+IF(OFFSET('Sanitation Data'!$D$28,0,10*ROW('Sanitation Data'!D89))="","",OFFSET('Sanitation Data'!$D$28,0,10*ROW('Sanitation Data'!D89)))</f>
        <v/>
      </c>
      <c r="CL95" s="262" t="str">
        <f ca="true">+IF(OFFSET('Sanitation Data'!$D$29,0,10*ROW('Sanitation Data'!D89))="","",OFFSET('Sanitation Data'!$D$29,0,10*ROW('Sanitation Data'!D89)))</f>
        <v/>
      </c>
      <c r="CM95" s="262" t="str">
        <f ca="true">+IF(OFFSET('Sanitation Data'!$D$30,0,10*ROW('Sanitation Data'!D89))="","",OFFSET('Sanitation Data'!$D$30,0,10*ROW('Sanitation Data'!D89)))</f>
        <v/>
      </c>
      <c r="CN95" s="262" t="str">
        <f ca="true">+IF(OFFSET('Sanitation Data'!$D$31,0,10*ROW('Sanitation Data'!D89))="","",OFFSET('Sanitation Data'!$D$31,0,10*ROW('Sanitation Data'!D89)))</f>
        <v/>
      </c>
      <c r="CO95" s="262" t="str">
        <f ca="true">+IF(OFFSET('Sanitation Data'!$D$32,0,10*ROW('Sanitation Data'!D89))="","",OFFSET('Sanitation Data'!$D$32,0,10*ROW('Sanitation Data'!D89)))</f>
        <v/>
      </c>
      <c r="CP95" s="262" t="str">
        <f ca="true">+IF(OFFSET('Sanitation Data'!$E$28,0,10*ROW('Sanitation Data'!E89))="","",OFFSET('Sanitation Data'!$E$28,0,10*ROW('Sanitation Data'!E89)))</f>
        <v/>
      </c>
      <c r="CQ95" s="262" t="str">
        <f ca="true">+IF(OFFSET('Sanitation Data'!$E$29,0,10*ROW('Sanitation Data'!E89))="","",OFFSET('Sanitation Data'!$E$29,0,10*ROW('Sanitation Data'!E89)))</f>
        <v/>
      </c>
      <c r="CR95" s="262" t="str">
        <f ca="true">+IF(OFFSET('Sanitation Data'!$E$30,0,10*ROW('Sanitation Data'!E89))="","",OFFSET('Sanitation Data'!$E$30,0,10*ROW('Sanitation Data'!E89)))</f>
        <v/>
      </c>
      <c r="CS95" s="262" t="str">
        <f ca="true">+IF(OFFSET('Sanitation Data'!$E$31,0,10*ROW('Sanitation Data'!E89))="","",OFFSET('Sanitation Data'!$E$31,0,10*ROW('Sanitation Data'!E89)))</f>
        <v/>
      </c>
      <c r="CT95" s="262" t="str">
        <f ca="true">+IF(OFFSET('Sanitation Data'!$E$32,0,10*ROW('Sanitation Data'!E89))="","",OFFSET('Sanitation Data'!$E$32,0,10*ROW('Sanitation Data'!E89)))</f>
        <v/>
      </c>
      <c r="CU95" s="262" t="str">
        <f ca="true">+IF(OFFSET('Sanitation Data'!$F$28,0,10*ROW('Sanitation Data'!F89))="","",OFFSET('Sanitation Data'!$F$28,0,10*ROW('Sanitation Data'!F89)))</f>
        <v/>
      </c>
      <c r="CV95" s="262" t="str">
        <f ca="true">+IF(OFFSET('Sanitation Data'!$F$29,0,10*ROW('Sanitation Data'!F89))="","",OFFSET('Sanitation Data'!$F$29,0,10*ROW('Sanitation Data'!F89)))</f>
        <v/>
      </c>
      <c r="CW95" s="262" t="str">
        <f ca="true">+IF(OFFSET('Sanitation Data'!$F$30,0,10*ROW('Sanitation Data'!F89))="","",OFFSET('Sanitation Data'!$F$30,0,10*ROW('Sanitation Data'!F89)))</f>
        <v/>
      </c>
      <c r="CX95" s="262" t="str">
        <f ca="true">+IF(OFFSET('Sanitation Data'!$F$31,0,10*ROW('Sanitation Data'!F89))="","",OFFSET('Sanitation Data'!$F$31,0,10*ROW('Sanitation Data'!F89)))</f>
        <v/>
      </c>
      <c r="CY95" s="262" t="str">
        <f ca="true">+IF(OFFSET('Sanitation Data'!$F$32,0,10*ROW('Sanitation Data'!F89))="","",OFFSET('Sanitation Data'!$F$32,0,10*ROW('Sanitation Data'!F89)))</f>
        <v/>
      </c>
      <c r="CZ95" s="262" t="str">
        <f ca="true">+IF(OFFSET('Sanitation Data'!$G$28,0,10*ROW('Sanitation Data'!G89))="","",OFFSET('Sanitation Data'!$G$28,0,10*ROW('Sanitation Data'!G89)))</f>
        <v/>
      </c>
      <c r="DA95" s="262" t="str">
        <f ca="true">+IF(OFFSET('Sanitation Data'!$G$29,0,10*ROW('Sanitation Data'!G89))="","",OFFSET('Sanitation Data'!$G$29,0,10*ROW('Sanitation Data'!G89)))</f>
        <v/>
      </c>
      <c r="DB95" s="262" t="str">
        <f ca="true">+IF(OFFSET('Sanitation Data'!$G$30,0,10*ROW('Sanitation Data'!G89))="","",OFFSET('Sanitation Data'!$G$30,0,10*ROW('Sanitation Data'!G89)))</f>
        <v/>
      </c>
      <c r="DC95" s="262" t="str">
        <f ca="true">+IF(OFFSET('Sanitation Data'!$G$31,0,10*ROW('Sanitation Data'!G89))="","",OFFSET('Sanitation Data'!$G$31,0,10*ROW('Sanitation Data'!G89)))</f>
        <v/>
      </c>
      <c r="DD95" s="262" t="str">
        <f ca="true">+IF(OFFSET('Sanitation Data'!$G$32,0,10*ROW('Sanitation Data'!G89))="","",OFFSET('Sanitation Data'!$G$32,0,10*ROW('Sanitation Data'!G89)))</f>
        <v/>
      </c>
      <c r="DE95" s="262" t="str">
        <f ca="true">+IF(OFFSET('Sanitation Data'!$H$28,0,10*ROW('Sanitation Data'!H89))="","",OFFSET('Sanitation Data'!$H$28,0,10*ROW('Sanitation Data'!H89)))</f>
        <v/>
      </c>
      <c r="DF95" s="262" t="str">
        <f ca="true">+IF(OFFSET('Sanitation Data'!$H$29,0,10*ROW('Sanitation Data'!H89))="","",OFFSET('Sanitation Data'!$H$29,0,10*ROW('Sanitation Data'!H89)))</f>
        <v/>
      </c>
      <c r="DG95" s="262" t="str">
        <f ca="true">+IF(OFFSET('Sanitation Data'!$H$30,0,10*ROW('Sanitation Data'!H89))="","",OFFSET('Sanitation Data'!$H$30,0,10*ROW('Sanitation Data'!H89)))</f>
        <v/>
      </c>
      <c r="DH95" s="262" t="str">
        <f ca="true">+IF(OFFSET('Sanitation Data'!$H$31,0,10*ROW('Sanitation Data'!H89))="","",OFFSET('Sanitation Data'!$H$31,0,10*ROW('Sanitation Data'!H89)))</f>
        <v/>
      </c>
      <c r="DI95" s="262" t="str">
        <f ca="true">+IF(OFFSET('Sanitation Data'!$H$32,0,10*ROW('Sanitation Data'!H89))="","",OFFSET('Sanitation Data'!$H$32,0,10*ROW('Sanitation Data'!H89)))</f>
        <v/>
      </c>
      <c r="DJ95" s="262" t="str">
        <f ca="true">+IF(OFFSET('Sanitation Data'!$I$28,0,10*ROW('Sanitation Data'!I89))="","",OFFSET('Sanitation Data'!$I$28,0,10*ROW('Sanitation Data'!I89)))</f>
        <v/>
      </c>
      <c r="DK95" s="262" t="str">
        <f ca="true">+IF(OFFSET('Sanitation Data'!$I$29,0,10*ROW('Sanitation Data'!I89))="","",OFFSET('Sanitation Data'!$I$29,0,10*ROW('Sanitation Data'!I89)))</f>
        <v/>
      </c>
      <c r="DL95" s="262" t="str">
        <f ca="true">+IF(OFFSET('Sanitation Data'!$I$30,0,10*ROW('Sanitation Data'!I89))="","",OFFSET('Sanitation Data'!$I$30,0,10*ROW('Sanitation Data'!I89)))</f>
        <v/>
      </c>
      <c r="DM95" s="262" t="str">
        <f ca="true">+IF(OFFSET('Sanitation Data'!$I$31,0,10*ROW('Sanitation Data'!I89))="","",OFFSET('Sanitation Data'!$I$31,0,10*ROW('Sanitation Data'!I89)))</f>
        <v/>
      </c>
      <c r="DN95" s="262" t="str">
        <f ca="true">+IF(OFFSET('Sanitation Data'!$I$32,0,10*ROW('Sanitation Data'!I89))="","",OFFSET('Sanitation Data'!$I$32,0,10*ROW('Sanitation Data'!I89)))</f>
        <v/>
      </c>
      <c r="DO95" s="262" t="str">
        <f ca="true">+IF(OFFSET('Hygiene Data'!$D$11,0,10*ROW('Hygiene Data'!D89))="","",OFFSET('Hygiene Data'!$D$11,0,10*ROW('Hygiene Data'!D89)))</f>
        <v/>
      </c>
      <c r="DP95" s="262" t="str">
        <f ca="true">+IF(OFFSET('Hygiene Data'!$D$12,0,10*ROW('Hygiene Data'!D89))="","",OFFSET('Hygiene Data'!$D$12,0,10*ROW('Hygiene Data'!D89)))</f>
        <v/>
      </c>
      <c r="DQ95" s="262" t="str">
        <f ca="true">+IF(OFFSET('Hygiene Data'!$D$13,0,10*ROW('Hygiene Data'!D89))="","",OFFSET('Hygiene Data'!$D$13,0,10*ROW('Hygiene Data'!D89)))</f>
        <v/>
      </c>
      <c r="DR95" s="262" t="str">
        <f ca="true">+IF(OFFSET('Hygiene Data'!$E$11,0,10*ROW('Hygiene Data'!E89))="","",OFFSET('Hygiene Data'!$E$11,0,10*ROW('Hygiene Data'!E89)))</f>
        <v/>
      </c>
      <c r="DS95" s="262" t="str">
        <f ca="true">+IF(OFFSET('Hygiene Data'!$E$12,0,10*ROW('Hygiene Data'!E89))="","",OFFSET('Hygiene Data'!$E$12,0,10*ROW('Hygiene Data'!E89)))</f>
        <v/>
      </c>
      <c r="DT95" s="262" t="str">
        <f ca="true">+IF(OFFSET('Hygiene Data'!$E$13,0,10*ROW('Hygiene Data'!E89))="","",OFFSET('Hygiene Data'!$E$13,0,10*ROW('Hygiene Data'!E89)))</f>
        <v/>
      </c>
      <c r="DU95" s="262" t="str">
        <f ca="true">+IF(OFFSET('Hygiene Data'!$F$11,0,10*ROW('Hygiene Data'!F89))="","",OFFSET('Hygiene Data'!$F$11,0,10*ROW('Hygiene Data'!F89)))</f>
        <v/>
      </c>
      <c r="DV95" s="262" t="str">
        <f ca="true">+IF(OFFSET('Hygiene Data'!$F$12,0,10*ROW('Hygiene Data'!F89))="","",OFFSET('Hygiene Data'!$F$12,0,10*ROW('Hygiene Data'!F89)))</f>
        <v/>
      </c>
      <c r="DW95" s="262" t="str">
        <f ca="true">+IF(OFFSET('Hygiene Data'!$F$13,0,10*ROW('Hygiene Data'!F89))="","",OFFSET('Hygiene Data'!$F$13,0,10*ROW('Hygiene Data'!F89)))</f>
        <v/>
      </c>
      <c r="DX95" s="262" t="str">
        <f ca="true">+IF(OFFSET('Hygiene Data'!$G$11,0,10*ROW('Hygiene Data'!G89))="","",OFFSET('Hygiene Data'!$G$11,0,10*ROW('Hygiene Data'!G89)))</f>
        <v/>
      </c>
      <c r="DY95" s="262" t="str">
        <f ca="true">+IF(OFFSET('Hygiene Data'!$G$12,0,10*ROW('Hygiene Data'!G89))="","",OFFSET('Hygiene Data'!$G$12,0,10*ROW('Hygiene Data'!G89)))</f>
        <v/>
      </c>
      <c r="DZ95" s="262" t="str">
        <f ca="true">+IF(OFFSET('Hygiene Data'!$G$13,0,10*ROW('Hygiene Data'!G89))="","",OFFSET('Hygiene Data'!$G$13,0,10*ROW('Hygiene Data'!G89)))</f>
        <v/>
      </c>
      <c r="EA95" s="262" t="str">
        <f ca="true">+IF(OFFSET('Hygiene Data'!$H$11,0,10*ROW('Hygiene Data'!H89))="","",OFFSET('Hygiene Data'!$H$11,0,10*ROW('Hygiene Data'!H89)))</f>
        <v/>
      </c>
      <c r="EB95" s="262" t="str">
        <f ca="true">+IF(OFFSET('Hygiene Data'!$H$12,0,10*ROW('Hygiene Data'!H89))="","",OFFSET('Hygiene Data'!$H$12,0,10*ROW('Hygiene Data'!H89)))</f>
        <v/>
      </c>
      <c r="EC95" s="262" t="str">
        <f ca="true">+IF(OFFSET('Hygiene Data'!$H$13,0,10*ROW('Hygiene Data'!H89))="","",OFFSET('Hygiene Data'!$H$13,0,10*ROW('Hygiene Data'!H89)))</f>
        <v/>
      </c>
      <c r="ED95" s="262" t="str">
        <f ca="true">+IF(OFFSET('Hygiene Data'!$I$11,0,10*ROW('Hygiene Data'!I89))="","",OFFSET('Hygiene Data'!$I$11,0,10*ROW('Hygiene Data'!I89)))</f>
        <v/>
      </c>
      <c r="EE95" s="262" t="str">
        <f ca="true">+IF(OFFSET('Hygiene Data'!$I$12,0,10*ROW('Hygiene Data'!I89))="","",OFFSET('Hygiene Data'!$I$12,0,10*ROW('Hygiene Data'!I89)))</f>
        <v/>
      </c>
      <c r="EF95" s="262"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18"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2"/>
      <c r="BS96" s="262" t="str">
        <f ca="true">+IF(OFFSET('Water Data'!$D$27,0,10*ROW('Water Data'!D90))="","",OFFSET('Water Data'!$D$27,0,10*ROW('Water Data'!D90)))</f>
        <v/>
      </c>
      <c r="BT96" s="262" t="str">
        <f ca="true">+IF(OFFSET('Water Data'!$D$28,0,10*ROW('Water Data'!D90))="","",OFFSET('Water Data'!$D$28,0,10*ROW('Water Data'!D90)))</f>
        <v/>
      </c>
      <c r="BU96" s="262" t="str">
        <f ca="true">+IF(OFFSET('Water Data'!$D$29,0,10*ROW('Water Data'!D90))="","",OFFSET('Water Data'!$D$29,0,10*ROW('Water Data'!D90)))</f>
        <v/>
      </c>
      <c r="BV96" s="262" t="str">
        <f ca="true">+IF(OFFSET('Water Data'!$E$27,0,10*ROW('Water Data'!E90))="","",OFFSET('Water Data'!$E$27,0,10*ROW('Water Data'!E90)))</f>
        <v/>
      </c>
      <c r="BW96" s="262" t="str">
        <f ca="true">+IF(OFFSET('Water Data'!$E$28,0,10*ROW('Water Data'!E90))="","",OFFSET('Water Data'!$E$28,0,10*ROW('Water Data'!E90)))</f>
        <v/>
      </c>
      <c r="BX96" s="262" t="str">
        <f ca="true">+IF(OFFSET('Water Data'!$E$29,0,10*ROW('Water Data'!E90))="","",OFFSET('Water Data'!$E$29,0,10*ROW('Water Data'!E90)))</f>
        <v/>
      </c>
      <c r="BY96" s="262" t="str">
        <f ca="true">+IF(OFFSET('Water Data'!$F$27,0,10*ROW('Water Data'!F90))="","",OFFSET('Water Data'!$F$27,0,10*ROW('Water Data'!F90)))</f>
        <v/>
      </c>
      <c r="BZ96" s="262" t="str">
        <f ca="true">+IF(OFFSET('Water Data'!$F$28,0,10*ROW('Water Data'!F90))="","",OFFSET('Water Data'!$F$28,0,10*ROW('Water Data'!F90)))</f>
        <v/>
      </c>
      <c r="CA96" s="262" t="str">
        <f ca="true">+IF(OFFSET('Water Data'!$F$29,0,10*ROW('Water Data'!F90))="","",OFFSET('Water Data'!$F$29,0,10*ROW('Water Data'!F90)))</f>
        <v/>
      </c>
      <c r="CB96" s="262" t="str">
        <f ca="true">+IF(OFFSET('Water Data'!$G$27,0,10*ROW('Water Data'!G90))="","",OFFSET('Water Data'!$G$27,0,10*ROW('Water Data'!G90)))</f>
        <v/>
      </c>
      <c r="CC96" s="262" t="str">
        <f ca="true">+IF(OFFSET('Water Data'!$G$28,0,10*ROW('Water Data'!G90))="","",OFFSET('Water Data'!$G$28,0,10*ROW('Water Data'!G90)))</f>
        <v/>
      </c>
      <c r="CD96" s="262" t="str">
        <f ca="true">+IF(OFFSET('Water Data'!$G$29,0,10*ROW('Water Data'!G90))="","",OFFSET('Water Data'!$G$29,0,10*ROW('Water Data'!G90)))</f>
        <v/>
      </c>
      <c r="CE96" s="262" t="str">
        <f ca="true">+IF(OFFSET('Water Data'!$H$27,0,10*ROW('Water Data'!H90))="","",OFFSET('Water Data'!$H$27,0,10*ROW('Water Data'!H90)))</f>
        <v/>
      </c>
      <c r="CF96" s="262" t="str">
        <f ca="true">+IF(OFFSET('Water Data'!$H$28,0,10*ROW('Water Data'!H90))="","",OFFSET('Water Data'!$H$28,0,10*ROW('Water Data'!H90)))</f>
        <v/>
      </c>
      <c r="CG96" s="262" t="str">
        <f ca="true">+IF(OFFSET('Water Data'!$H$29,0,10*ROW('Water Data'!H90))="","",OFFSET('Water Data'!$H$29,0,10*ROW('Water Data'!H90)))</f>
        <v/>
      </c>
      <c r="CH96" s="262" t="str">
        <f ca="true">+IF(OFFSET('Water Data'!$I$27,0,10*ROW('Water Data'!I90))="","",OFFSET('Water Data'!$I$27,0,10*ROW('Water Data'!I90)))</f>
        <v/>
      </c>
      <c r="CI96" s="262" t="str">
        <f ca="true">+IF(OFFSET('Water Data'!$I$28,0,10*ROW('Water Data'!I90))="","",OFFSET('Water Data'!$I$28,0,10*ROW('Water Data'!I90)))</f>
        <v/>
      </c>
      <c r="CJ96" s="262" t="str">
        <f ca="true">+IF(OFFSET('Water Data'!$I$29,0,10*ROW('Water Data'!I90))="","",OFFSET('Water Data'!$I$29,0,10*ROW('Water Data'!I90)))</f>
        <v/>
      </c>
      <c r="CK96" s="262" t="str">
        <f ca="true">+IF(OFFSET('Sanitation Data'!$D$28,0,10*ROW('Sanitation Data'!D90))="","",OFFSET('Sanitation Data'!$D$28,0,10*ROW('Sanitation Data'!D90)))</f>
        <v/>
      </c>
      <c r="CL96" s="262" t="str">
        <f ca="true">+IF(OFFSET('Sanitation Data'!$D$29,0,10*ROW('Sanitation Data'!D90))="","",OFFSET('Sanitation Data'!$D$29,0,10*ROW('Sanitation Data'!D90)))</f>
        <v/>
      </c>
      <c r="CM96" s="262" t="str">
        <f ca="true">+IF(OFFSET('Sanitation Data'!$D$30,0,10*ROW('Sanitation Data'!D90))="","",OFFSET('Sanitation Data'!$D$30,0,10*ROW('Sanitation Data'!D90)))</f>
        <v/>
      </c>
      <c r="CN96" s="262" t="str">
        <f ca="true">+IF(OFFSET('Sanitation Data'!$D$31,0,10*ROW('Sanitation Data'!D90))="","",OFFSET('Sanitation Data'!$D$31,0,10*ROW('Sanitation Data'!D90)))</f>
        <v/>
      </c>
      <c r="CO96" s="262" t="str">
        <f ca="true">+IF(OFFSET('Sanitation Data'!$D$32,0,10*ROW('Sanitation Data'!D90))="","",OFFSET('Sanitation Data'!$D$32,0,10*ROW('Sanitation Data'!D90)))</f>
        <v/>
      </c>
      <c r="CP96" s="262" t="str">
        <f ca="true">+IF(OFFSET('Sanitation Data'!$E$28,0,10*ROW('Sanitation Data'!E90))="","",OFFSET('Sanitation Data'!$E$28,0,10*ROW('Sanitation Data'!E90)))</f>
        <v/>
      </c>
      <c r="CQ96" s="262" t="str">
        <f ca="true">+IF(OFFSET('Sanitation Data'!$E$29,0,10*ROW('Sanitation Data'!E90))="","",OFFSET('Sanitation Data'!$E$29,0,10*ROW('Sanitation Data'!E90)))</f>
        <v/>
      </c>
      <c r="CR96" s="262" t="str">
        <f ca="true">+IF(OFFSET('Sanitation Data'!$E$30,0,10*ROW('Sanitation Data'!E90))="","",OFFSET('Sanitation Data'!$E$30,0,10*ROW('Sanitation Data'!E90)))</f>
        <v/>
      </c>
      <c r="CS96" s="262" t="str">
        <f ca="true">+IF(OFFSET('Sanitation Data'!$E$31,0,10*ROW('Sanitation Data'!E90))="","",OFFSET('Sanitation Data'!$E$31,0,10*ROW('Sanitation Data'!E90)))</f>
        <v/>
      </c>
      <c r="CT96" s="262" t="str">
        <f ca="true">+IF(OFFSET('Sanitation Data'!$E$32,0,10*ROW('Sanitation Data'!E90))="","",OFFSET('Sanitation Data'!$E$32,0,10*ROW('Sanitation Data'!E90)))</f>
        <v/>
      </c>
      <c r="CU96" s="262" t="str">
        <f ca="true">+IF(OFFSET('Sanitation Data'!$F$28,0,10*ROW('Sanitation Data'!F90))="","",OFFSET('Sanitation Data'!$F$28,0,10*ROW('Sanitation Data'!F90)))</f>
        <v/>
      </c>
      <c r="CV96" s="262" t="str">
        <f ca="true">+IF(OFFSET('Sanitation Data'!$F$29,0,10*ROW('Sanitation Data'!F90))="","",OFFSET('Sanitation Data'!$F$29,0,10*ROW('Sanitation Data'!F90)))</f>
        <v/>
      </c>
      <c r="CW96" s="262" t="str">
        <f ca="true">+IF(OFFSET('Sanitation Data'!$F$30,0,10*ROW('Sanitation Data'!F90))="","",OFFSET('Sanitation Data'!$F$30,0,10*ROW('Sanitation Data'!F90)))</f>
        <v/>
      </c>
      <c r="CX96" s="262" t="str">
        <f ca="true">+IF(OFFSET('Sanitation Data'!$F$31,0,10*ROW('Sanitation Data'!F90))="","",OFFSET('Sanitation Data'!$F$31,0,10*ROW('Sanitation Data'!F90)))</f>
        <v/>
      </c>
      <c r="CY96" s="262" t="str">
        <f ca="true">+IF(OFFSET('Sanitation Data'!$F$32,0,10*ROW('Sanitation Data'!F90))="","",OFFSET('Sanitation Data'!$F$32,0,10*ROW('Sanitation Data'!F90)))</f>
        <v/>
      </c>
      <c r="CZ96" s="262" t="str">
        <f ca="true">+IF(OFFSET('Sanitation Data'!$G$28,0,10*ROW('Sanitation Data'!G90))="","",OFFSET('Sanitation Data'!$G$28,0,10*ROW('Sanitation Data'!G90)))</f>
        <v/>
      </c>
      <c r="DA96" s="262" t="str">
        <f ca="true">+IF(OFFSET('Sanitation Data'!$G$29,0,10*ROW('Sanitation Data'!G90))="","",OFFSET('Sanitation Data'!$G$29,0,10*ROW('Sanitation Data'!G90)))</f>
        <v/>
      </c>
      <c r="DB96" s="262" t="str">
        <f ca="true">+IF(OFFSET('Sanitation Data'!$G$30,0,10*ROW('Sanitation Data'!G90))="","",OFFSET('Sanitation Data'!$G$30,0,10*ROW('Sanitation Data'!G90)))</f>
        <v/>
      </c>
      <c r="DC96" s="262" t="str">
        <f ca="true">+IF(OFFSET('Sanitation Data'!$G$31,0,10*ROW('Sanitation Data'!G90))="","",OFFSET('Sanitation Data'!$G$31,0,10*ROW('Sanitation Data'!G90)))</f>
        <v/>
      </c>
      <c r="DD96" s="262" t="str">
        <f ca="true">+IF(OFFSET('Sanitation Data'!$G$32,0,10*ROW('Sanitation Data'!G90))="","",OFFSET('Sanitation Data'!$G$32,0,10*ROW('Sanitation Data'!G90)))</f>
        <v/>
      </c>
      <c r="DE96" s="262" t="str">
        <f ca="true">+IF(OFFSET('Sanitation Data'!$H$28,0,10*ROW('Sanitation Data'!H90))="","",OFFSET('Sanitation Data'!$H$28,0,10*ROW('Sanitation Data'!H90)))</f>
        <v/>
      </c>
      <c r="DF96" s="262" t="str">
        <f ca="true">+IF(OFFSET('Sanitation Data'!$H$29,0,10*ROW('Sanitation Data'!H90))="","",OFFSET('Sanitation Data'!$H$29,0,10*ROW('Sanitation Data'!H90)))</f>
        <v/>
      </c>
      <c r="DG96" s="262" t="str">
        <f ca="true">+IF(OFFSET('Sanitation Data'!$H$30,0,10*ROW('Sanitation Data'!H90))="","",OFFSET('Sanitation Data'!$H$30,0,10*ROW('Sanitation Data'!H90)))</f>
        <v/>
      </c>
      <c r="DH96" s="262" t="str">
        <f ca="true">+IF(OFFSET('Sanitation Data'!$H$31,0,10*ROW('Sanitation Data'!H90))="","",OFFSET('Sanitation Data'!$H$31,0,10*ROW('Sanitation Data'!H90)))</f>
        <v/>
      </c>
      <c r="DI96" s="262" t="str">
        <f ca="true">+IF(OFFSET('Sanitation Data'!$H$32,0,10*ROW('Sanitation Data'!H90))="","",OFFSET('Sanitation Data'!$H$32,0,10*ROW('Sanitation Data'!H90)))</f>
        <v/>
      </c>
      <c r="DJ96" s="262" t="str">
        <f ca="true">+IF(OFFSET('Sanitation Data'!$I$28,0,10*ROW('Sanitation Data'!I90))="","",OFFSET('Sanitation Data'!$I$28,0,10*ROW('Sanitation Data'!I90)))</f>
        <v/>
      </c>
      <c r="DK96" s="262" t="str">
        <f ca="true">+IF(OFFSET('Sanitation Data'!$I$29,0,10*ROW('Sanitation Data'!I90))="","",OFFSET('Sanitation Data'!$I$29,0,10*ROW('Sanitation Data'!I90)))</f>
        <v/>
      </c>
      <c r="DL96" s="262" t="str">
        <f ca="true">+IF(OFFSET('Sanitation Data'!$I$30,0,10*ROW('Sanitation Data'!I90))="","",OFFSET('Sanitation Data'!$I$30,0,10*ROW('Sanitation Data'!I90)))</f>
        <v/>
      </c>
      <c r="DM96" s="262" t="str">
        <f ca="true">+IF(OFFSET('Sanitation Data'!$I$31,0,10*ROW('Sanitation Data'!I90))="","",OFFSET('Sanitation Data'!$I$31,0,10*ROW('Sanitation Data'!I90)))</f>
        <v/>
      </c>
      <c r="DN96" s="262" t="str">
        <f ca="true">+IF(OFFSET('Sanitation Data'!$I$32,0,10*ROW('Sanitation Data'!I90))="","",OFFSET('Sanitation Data'!$I$32,0,10*ROW('Sanitation Data'!I90)))</f>
        <v/>
      </c>
      <c r="DO96" s="262" t="str">
        <f ca="true">+IF(OFFSET('Hygiene Data'!$D$11,0,10*ROW('Hygiene Data'!D90))="","",OFFSET('Hygiene Data'!$D$11,0,10*ROW('Hygiene Data'!D90)))</f>
        <v/>
      </c>
      <c r="DP96" s="262" t="str">
        <f ca="true">+IF(OFFSET('Hygiene Data'!$D$12,0,10*ROW('Hygiene Data'!D90))="","",OFFSET('Hygiene Data'!$D$12,0,10*ROW('Hygiene Data'!D90)))</f>
        <v/>
      </c>
      <c r="DQ96" s="262" t="str">
        <f ca="true">+IF(OFFSET('Hygiene Data'!$D$13,0,10*ROW('Hygiene Data'!D90))="","",OFFSET('Hygiene Data'!$D$13,0,10*ROW('Hygiene Data'!D90)))</f>
        <v/>
      </c>
      <c r="DR96" s="262" t="str">
        <f ca="true">+IF(OFFSET('Hygiene Data'!$E$11,0,10*ROW('Hygiene Data'!E90))="","",OFFSET('Hygiene Data'!$E$11,0,10*ROW('Hygiene Data'!E90)))</f>
        <v/>
      </c>
      <c r="DS96" s="262" t="str">
        <f ca="true">+IF(OFFSET('Hygiene Data'!$E$12,0,10*ROW('Hygiene Data'!E90))="","",OFFSET('Hygiene Data'!$E$12,0,10*ROW('Hygiene Data'!E90)))</f>
        <v/>
      </c>
      <c r="DT96" s="262" t="str">
        <f ca="true">+IF(OFFSET('Hygiene Data'!$E$13,0,10*ROW('Hygiene Data'!E90))="","",OFFSET('Hygiene Data'!$E$13,0,10*ROW('Hygiene Data'!E90)))</f>
        <v/>
      </c>
      <c r="DU96" s="262" t="str">
        <f ca="true">+IF(OFFSET('Hygiene Data'!$F$11,0,10*ROW('Hygiene Data'!F90))="","",OFFSET('Hygiene Data'!$F$11,0,10*ROW('Hygiene Data'!F90)))</f>
        <v/>
      </c>
      <c r="DV96" s="262" t="str">
        <f ca="true">+IF(OFFSET('Hygiene Data'!$F$12,0,10*ROW('Hygiene Data'!F90))="","",OFFSET('Hygiene Data'!$F$12,0,10*ROW('Hygiene Data'!F90)))</f>
        <v/>
      </c>
      <c r="DW96" s="262" t="str">
        <f ca="true">+IF(OFFSET('Hygiene Data'!$F$13,0,10*ROW('Hygiene Data'!F90))="","",OFFSET('Hygiene Data'!$F$13,0,10*ROW('Hygiene Data'!F90)))</f>
        <v/>
      </c>
      <c r="DX96" s="262" t="str">
        <f ca="true">+IF(OFFSET('Hygiene Data'!$G$11,0,10*ROW('Hygiene Data'!G90))="","",OFFSET('Hygiene Data'!$G$11,0,10*ROW('Hygiene Data'!G90)))</f>
        <v/>
      </c>
      <c r="DY96" s="262" t="str">
        <f ca="true">+IF(OFFSET('Hygiene Data'!$G$12,0,10*ROW('Hygiene Data'!G90))="","",OFFSET('Hygiene Data'!$G$12,0,10*ROW('Hygiene Data'!G90)))</f>
        <v/>
      </c>
      <c r="DZ96" s="262" t="str">
        <f ca="true">+IF(OFFSET('Hygiene Data'!$G$13,0,10*ROW('Hygiene Data'!G90))="","",OFFSET('Hygiene Data'!$G$13,0,10*ROW('Hygiene Data'!G90)))</f>
        <v/>
      </c>
      <c r="EA96" s="262" t="str">
        <f ca="true">+IF(OFFSET('Hygiene Data'!$H$11,0,10*ROW('Hygiene Data'!H90))="","",OFFSET('Hygiene Data'!$H$11,0,10*ROW('Hygiene Data'!H90)))</f>
        <v/>
      </c>
      <c r="EB96" s="262" t="str">
        <f ca="true">+IF(OFFSET('Hygiene Data'!$H$12,0,10*ROW('Hygiene Data'!H90))="","",OFFSET('Hygiene Data'!$H$12,0,10*ROW('Hygiene Data'!H90)))</f>
        <v/>
      </c>
      <c r="EC96" s="262" t="str">
        <f ca="true">+IF(OFFSET('Hygiene Data'!$H$13,0,10*ROW('Hygiene Data'!H90))="","",OFFSET('Hygiene Data'!$H$13,0,10*ROW('Hygiene Data'!H90)))</f>
        <v/>
      </c>
      <c r="ED96" s="262" t="str">
        <f ca="true">+IF(OFFSET('Hygiene Data'!$I$11,0,10*ROW('Hygiene Data'!I90))="","",OFFSET('Hygiene Data'!$I$11,0,10*ROW('Hygiene Data'!I90)))</f>
        <v/>
      </c>
      <c r="EE96" s="262" t="str">
        <f ca="true">+IF(OFFSET('Hygiene Data'!$I$12,0,10*ROW('Hygiene Data'!I90))="","",OFFSET('Hygiene Data'!$I$12,0,10*ROW('Hygiene Data'!I90)))</f>
        <v/>
      </c>
      <c r="EF96" s="262"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18"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2"/>
      <c r="BS97" s="262" t="str">
        <f ca="true">+IF(OFFSET('Water Data'!$D$27,0,10*ROW('Water Data'!D91))="","",OFFSET('Water Data'!$D$27,0,10*ROW('Water Data'!D91)))</f>
        <v/>
      </c>
      <c r="BT97" s="262" t="str">
        <f ca="true">+IF(OFFSET('Water Data'!$D$28,0,10*ROW('Water Data'!D91))="","",OFFSET('Water Data'!$D$28,0,10*ROW('Water Data'!D91)))</f>
        <v/>
      </c>
      <c r="BU97" s="262" t="str">
        <f ca="true">+IF(OFFSET('Water Data'!$D$29,0,10*ROW('Water Data'!D91))="","",OFFSET('Water Data'!$D$29,0,10*ROW('Water Data'!D91)))</f>
        <v/>
      </c>
      <c r="BV97" s="262" t="str">
        <f ca="true">+IF(OFFSET('Water Data'!$E$27,0,10*ROW('Water Data'!E91))="","",OFFSET('Water Data'!$E$27,0,10*ROW('Water Data'!E91)))</f>
        <v/>
      </c>
      <c r="BW97" s="262" t="str">
        <f ca="true">+IF(OFFSET('Water Data'!$E$28,0,10*ROW('Water Data'!E91))="","",OFFSET('Water Data'!$E$28,0,10*ROW('Water Data'!E91)))</f>
        <v/>
      </c>
      <c r="BX97" s="262" t="str">
        <f ca="true">+IF(OFFSET('Water Data'!$E$29,0,10*ROW('Water Data'!E91))="","",OFFSET('Water Data'!$E$29,0,10*ROW('Water Data'!E91)))</f>
        <v/>
      </c>
      <c r="BY97" s="262" t="str">
        <f ca="true">+IF(OFFSET('Water Data'!$F$27,0,10*ROW('Water Data'!F91))="","",OFFSET('Water Data'!$F$27,0,10*ROW('Water Data'!F91)))</f>
        <v/>
      </c>
      <c r="BZ97" s="262" t="str">
        <f ca="true">+IF(OFFSET('Water Data'!$F$28,0,10*ROW('Water Data'!F91))="","",OFFSET('Water Data'!$F$28,0,10*ROW('Water Data'!F91)))</f>
        <v/>
      </c>
      <c r="CA97" s="262" t="str">
        <f ca="true">+IF(OFFSET('Water Data'!$F$29,0,10*ROW('Water Data'!F91))="","",OFFSET('Water Data'!$F$29,0,10*ROW('Water Data'!F91)))</f>
        <v/>
      </c>
      <c r="CB97" s="262" t="str">
        <f ca="true">+IF(OFFSET('Water Data'!$G$27,0,10*ROW('Water Data'!G91))="","",OFFSET('Water Data'!$G$27,0,10*ROW('Water Data'!G91)))</f>
        <v/>
      </c>
      <c r="CC97" s="262" t="str">
        <f ca="true">+IF(OFFSET('Water Data'!$G$28,0,10*ROW('Water Data'!G91))="","",OFFSET('Water Data'!$G$28,0,10*ROW('Water Data'!G91)))</f>
        <v/>
      </c>
      <c r="CD97" s="262" t="str">
        <f ca="true">+IF(OFFSET('Water Data'!$G$29,0,10*ROW('Water Data'!G91))="","",OFFSET('Water Data'!$G$29,0,10*ROW('Water Data'!G91)))</f>
        <v/>
      </c>
      <c r="CE97" s="262" t="str">
        <f ca="true">+IF(OFFSET('Water Data'!$H$27,0,10*ROW('Water Data'!H91))="","",OFFSET('Water Data'!$H$27,0,10*ROW('Water Data'!H91)))</f>
        <v/>
      </c>
      <c r="CF97" s="262" t="str">
        <f ca="true">+IF(OFFSET('Water Data'!$H$28,0,10*ROW('Water Data'!H91))="","",OFFSET('Water Data'!$H$28,0,10*ROW('Water Data'!H91)))</f>
        <v/>
      </c>
      <c r="CG97" s="262" t="str">
        <f ca="true">+IF(OFFSET('Water Data'!$H$29,0,10*ROW('Water Data'!H91))="","",OFFSET('Water Data'!$H$29,0,10*ROW('Water Data'!H91)))</f>
        <v/>
      </c>
      <c r="CH97" s="262" t="str">
        <f ca="true">+IF(OFFSET('Water Data'!$I$27,0,10*ROW('Water Data'!I91))="","",OFFSET('Water Data'!$I$27,0,10*ROW('Water Data'!I91)))</f>
        <v/>
      </c>
      <c r="CI97" s="262" t="str">
        <f ca="true">+IF(OFFSET('Water Data'!$I$28,0,10*ROW('Water Data'!I91))="","",OFFSET('Water Data'!$I$28,0,10*ROW('Water Data'!I91)))</f>
        <v/>
      </c>
      <c r="CJ97" s="262" t="str">
        <f ca="true">+IF(OFFSET('Water Data'!$I$29,0,10*ROW('Water Data'!I91))="","",OFFSET('Water Data'!$I$29,0,10*ROW('Water Data'!I91)))</f>
        <v/>
      </c>
      <c r="CK97" s="262" t="str">
        <f ca="true">+IF(OFFSET('Sanitation Data'!$D$28,0,10*ROW('Sanitation Data'!D91))="","",OFFSET('Sanitation Data'!$D$28,0,10*ROW('Sanitation Data'!D91)))</f>
        <v/>
      </c>
      <c r="CL97" s="262" t="str">
        <f ca="true">+IF(OFFSET('Sanitation Data'!$D$29,0,10*ROW('Sanitation Data'!D91))="","",OFFSET('Sanitation Data'!$D$29,0,10*ROW('Sanitation Data'!D91)))</f>
        <v/>
      </c>
      <c r="CM97" s="262" t="str">
        <f ca="true">+IF(OFFSET('Sanitation Data'!$D$30,0,10*ROW('Sanitation Data'!D91))="","",OFFSET('Sanitation Data'!$D$30,0,10*ROW('Sanitation Data'!D91)))</f>
        <v/>
      </c>
      <c r="CN97" s="262" t="str">
        <f ca="true">+IF(OFFSET('Sanitation Data'!$D$31,0,10*ROW('Sanitation Data'!D91))="","",OFFSET('Sanitation Data'!$D$31,0,10*ROW('Sanitation Data'!D91)))</f>
        <v/>
      </c>
      <c r="CO97" s="262" t="str">
        <f ca="true">+IF(OFFSET('Sanitation Data'!$D$32,0,10*ROW('Sanitation Data'!D91))="","",OFFSET('Sanitation Data'!$D$32,0,10*ROW('Sanitation Data'!D91)))</f>
        <v/>
      </c>
      <c r="CP97" s="262" t="str">
        <f ca="true">+IF(OFFSET('Sanitation Data'!$E$28,0,10*ROW('Sanitation Data'!E91))="","",OFFSET('Sanitation Data'!$E$28,0,10*ROW('Sanitation Data'!E91)))</f>
        <v/>
      </c>
      <c r="CQ97" s="262" t="str">
        <f ca="true">+IF(OFFSET('Sanitation Data'!$E$29,0,10*ROW('Sanitation Data'!E91))="","",OFFSET('Sanitation Data'!$E$29,0,10*ROW('Sanitation Data'!E91)))</f>
        <v/>
      </c>
      <c r="CR97" s="262" t="str">
        <f ca="true">+IF(OFFSET('Sanitation Data'!$E$30,0,10*ROW('Sanitation Data'!E91))="","",OFFSET('Sanitation Data'!$E$30,0,10*ROW('Sanitation Data'!E91)))</f>
        <v/>
      </c>
      <c r="CS97" s="262" t="str">
        <f ca="true">+IF(OFFSET('Sanitation Data'!$E$31,0,10*ROW('Sanitation Data'!E91))="","",OFFSET('Sanitation Data'!$E$31,0,10*ROW('Sanitation Data'!E91)))</f>
        <v/>
      </c>
      <c r="CT97" s="262" t="str">
        <f ca="true">+IF(OFFSET('Sanitation Data'!$E$32,0,10*ROW('Sanitation Data'!E91))="","",OFFSET('Sanitation Data'!$E$32,0,10*ROW('Sanitation Data'!E91)))</f>
        <v/>
      </c>
      <c r="CU97" s="262" t="str">
        <f ca="true">+IF(OFFSET('Sanitation Data'!$F$28,0,10*ROW('Sanitation Data'!F91))="","",OFFSET('Sanitation Data'!$F$28,0,10*ROW('Sanitation Data'!F91)))</f>
        <v/>
      </c>
      <c r="CV97" s="262" t="str">
        <f ca="true">+IF(OFFSET('Sanitation Data'!$F$29,0,10*ROW('Sanitation Data'!F91))="","",OFFSET('Sanitation Data'!$F$29,0,10*ROW('Sanitation Data'!F91)))</f>
        <v/>
      </c>
      <c r="CW97" s="262" t="str">
        <f ca="true">+IF(OFFSET('Sanitation Data'!$F$30,0,10*ROW('Sanitation Data'!F91))="","",OFFSET('Sanitation Data'!$F$30,0,10*ROW('Sanitation Data'!F91)))</f>
        <v/>
      </c>
      <c r="CX97" s="262" t="str">
        <f ca="true">+IF(OFFSET('Sanitation Data'!$F$31,0,10*ROW('Sanitation Data'!F91))="","",OFFSET('Sanitation Data'!$F$31,0,10*ROW('Sanitation Data'!F91)))</f>
        <v/>
      </c>
      <c r="CY97" s="262" t="str">
        <f ca="true">+IF(OFFSET('Sanitation Data'!$F$32,0,10*ROW('Sanitation Data'!F91))="","",OFFSET('Sanitation Data'!$F$32,0,10*ROW('Sanitation Data'!F91)))</f>
        <v/>
      </c>
      <c r="CZ97" s="262" t="str">
        <f ca="true">+IF(OFFSET('Sanitation Data'!$G$28,0,10*ROW('Sanitation Data'!G91))="","",OFFSET('Sanitation Data'!$G$28,0,10*ROW('Sanitation Data'!G91)))</f>
        <v/>
      </c>
      <c r="DA97" s="262" t="str">
        <f ca="true">+IF(OFFSET('Sanitation Data'!$G$29,0,10*ROW('Sanitation Data'!G91))="","",OFFSET('Sanitation Data'!$G$29,0,10*ROW('Sanitation Data'!G91)))</f>
        <v/>
      </c>
      <c r="DB97" s="262" t="str">
        <f ca="true">+IF(OFFSET('Sanitation Data'!$G$30,0,10*ROW('Sanitation Data'!G91))="","",OFFSET('Sanitation Data'!$G$30,0,10*ROW('Sanitation Data'!G91)))</f>
        <v/>
      </c>
      <c r="DC97" s="262" t="str">
        <f ca="true">+IF(OFFSET('Sanitation Data'!$G$31,0,10*ROW('Sanitation Data'!G91))="","",OFFSET('Sanitation Data'!$G$31,0,10*ROW('Sanitation Data'!G91)))</f>
        <v/>
      </c>
      <c r="DD97" s="262" t="str">
        <f ca="true">+IF(OFFSET('Sanitation Data'!$G$32,0,10*ROW('Sanitation Data'!G91))="","",OFFSET('Sanitation Data'!$G$32,0,10*ROW('Sanitation Data'!G91)))</f>
        <v/>
      </c>
      <c r="DE97" s="262" t="str">
        <f ca="true">+IF(OFFSET('Sanitation Data'!$H$28,0,10*ROW('Sanitation Data'!H91))="","",OFFSET('Sanitation Data'!$H$28,0,10*ROW('Sanitation Data'!H91)))</f>
        <v/>
      </c>
      <c r="DF97" s="262" t="str">
        <f ca="true">+IF(OFFSET('Sanitation Data'!$H$29,0,10*ROW('Sanitation Data'!H91))="","",OFFSET('Sanitation Data'!$H$29,0,10*ROW('Sanitation Data'!H91)))</f>
        <v/>
      </c>
      <c r="DG97" s="262" t="str">
        <f ca="true">+IF(OFFSET('Sanitation Data'!$H$30,0,10*ROW('Sanitation Data'!H91))="","",OFFSET('Sanitation Data'!$H$30,0,10*ROW('Sanitation Data'!H91)))</f>
        <v/>
      </c>
      <c r="DH97" s="262" t="str">
        <f ca="true">+IF(OFFSET('Sanitation Data'!$H$31,0,10*ROW('Sanitation Data'!H91))="","",OFFSET('Sanitation Data'!$H$31,0,10*ROW('Sanitation Data'!H91)))</f>
        <v/>
      </c>
      <c r="DI97" s="262" t="str">
        <f ca="true">+IF(OFFSET('Sanitation Data'!$H$32,0,10*ROW('Sanitation Data'!H91))="","",OFFSET('Sanitation Data'!$H$32,0,10*ROW('Sanitation Data'!H91)))</f>
        <v/>
      </c>
      <c r="DJ97" s="262" t="str">
        <f ca="true">+IF(OFFSET('Sanitation Data'!$I$28,0,10*ROW('Sanitation Data'!I91))="","",OFFSET('Sanitation Data'!$I$28,0,10*ROW('Sanitation Data'!I91)))</f>
        <v/>
      </c>
      <c r="DK97" s="262" t="str">
        <f ca="true">+IF(OFFSET('Sanitation Data'!$I$29,0,10*ROW('Sanitation Data'!I91))="","",OFFSET('Sanitation Data'!$I$29,0,10*ROW('Sanitation Data'!I91)))</f>
        <v/>
      </c>
      <c r="DL97" s="262" t="str">
        <f ca="true">+IF(OFFSET('Sanitation Data'!$I$30,0,10*ROW('Sanitation Data'!I91))="","",OFFSET('Sanitation Data'!$I$30,0,10*ROW('Sanitation Data'!I91)))</f>
        <v/>
      </c>
      <c r="DM97" s="262" t="str">
        <f ca="true">+IF(OFFSET('Sanitation Data'!$I$31,0,10*ROW('Sanitation Data'!I91))="","",OFFSET('Sanitation Data'!$I$31,0,10*ROW('Sanitation Data'!I91)))</f>
        <v/>
      </c>
      <c r="DN97" s="262" t="str">
        <f ca="true">+IF(OFFSET('Sanitation Data'!$I$32,0,10*ROW('Sanitation Data'!I91))="","",OFFSET('Sanitation Data'!$I$32,0,10*ROW('Sanitation Data'!I91)))</f>
        <v/>
      </c>
      <c r="DO97" s="262" t="str">
        <f ca="true">+IF(OFFSET('Hygiene Data'!$D$11,0,10*ROW('Hygiene Data'!D91))="","",OFFSET('Hygiene Data'!$D$11,0,10*ROW('Hygiene Data'!D91)))</f>
        <v/>
      </c>
      <c r="DP97" s="262" t="str">
        <f ca="true">+IF(OFFSET('Hygiene Data'!$D$12,0,10*ROW('Hygiene Data'!D91))="","",OFFSET('Hygiene Data'!$D$12,0,10*ROW('Hygiene Data'!D91)))</f>
        <v/>
      </c>
      <c r="DQ97" s="262" t="str">
        <f ca="true">+IF(OFFSET('Hygiene Data'!$D$13,0,10*ROW('Hygiene Data'!D91))="","",OFFSET('Hygiene Data'!$D$13,0,10*ROW('Hygiene Data'!D91)))</f>
        <v/>
      </c>
      <c r="DR97" s="262" t="str">
        <f ca="true">+IF(OFFSET('Hygiene Data'!$E$11,0,10*ROW('Hygiene Data'!E91))="","",OFFSET('Hygiene Data'!$E$11,0,10*ROW('Hygiene Data'!E91)))</f>
        <v/>
      </c>
      <c r="DS97" s="262" t="str">
        <f ca="true">+IF(OFFSET('Hygiene Data'!$E$12,0,10*ROW('Hygiene Data'!E91))="","",OFFSET('Hygiene Data'!$E$12,0,10*ROW('Hygiene Data'!E91)))</f>
        <v/>
      </c>
      <c r="DT97" s="262" t="str">
        <f ca="true">+IF(OFFSET('Hygiene Data'!$E$13,0,10*ROW('Hygiene Data'!E91))="","",OFFSET('Hygiene Data'!$E$13,0,10*ROW('Hygiene Data'!E91)))</f>
        <v/>
      </c>
      <c r="DU97" s="262" t="str">
        <f ca="true">+IF(OFFSET('Hygiene Data'!$F$11,0,10*ROW('Hygiene Data'!F91))="","",OFFSET('Hygiene Data'!$F$11,0,10*ROW('Hygiene Data'!F91)))</f>
        <v/>
      </c>
      <c r="DV97" s="262" t="str">
        <f ca="true">+IF(OFFSET('Hygiene Data'!$F$12,0,10*ROW('Hygiene Data'!F91))="","",OFFSET('Hygiene Data'!$F$12,0,10*ROW('Hygiene Data'!F91)))</f>
        <v/>
      </c>
      <c r="DW97" s="262" t="str">
        <f ca="true">+IF(OFFSET('Hygiene Data'!$F$13,0,10*ROW('Hygiene Data'!F91))="","",OFFSET('Hygiene Data'!$F$13,0,10*ROW('Hygiene Data'!F91)))</f>
        <v/>
      </c>
      <c r="DX97" s="262" t="str">
        <f ca="true">+IF(OFFSET('Hygiene Data'!$G$11,0,10*ROW('Hygiene Data'!G91))="","",OFFSET('Hygiene Data'!$G$11,0,10*ROW('Hygiene Data'!G91)))</f>
        <v/>
      </c>
      <c r="DY97" s="262" t="str">
        <f ca="true">+IF(OFFSET('Hygiene Data'!$G$12,0,10*ROW('Hygiene Data'!G91))="","",OFFSET('Hygiene Data'!$G$12,0,10*ROW('Hygiene Data'!G91)))</f>
        <v/>
      </c>
      <c r="DZ97" s="262" t="str">
        <f ca="true">+IF(OFFSET('Hygiene Data'!$G$13,0,10*ROW('Hygiene Data'!G91))="","",OFFSET('Hygiene Data'!$G$13,0,10*ROW('Hygiene Data'!G91)))</f>
        <v/>
      </c>
      <c r="EA97" s="262" t="str">
        <f ca="true">+IF(OFFSET('Hygiene Data'!$H$11,0,10*ROW('Hygiene Data'!H91))="","",OFFSET('Hygiene Data'!$H$11,0,10*ROW('Hygiene Data'!H91)))</f>
        <v/>
      </c>
      <c r="EB97" s="262" t="str">
        <f ca="true">+IF(OFFSET('Hygiene Data'!$H$12,0,10*ROW('Hygiene Data'!H91))="","",OFFSET('Hygiene Data'!$H$12,0,10*ROW('Hygiene Data'!H91)))</f>
        <v/>
      </c>
      <c r="EC97" s="262" t="str">
        <f ca="true">+IF(OFFSET('Hygiene Data'!$H$13,0,10*ROW('Hygiene Data'!H91))="","",OFFSET('Hygiene Data'!$H$13,0,10*ROW('Hygiene Data'!H91)))</f>
        <v/>
      </c>
      <c r="ED97" s="262" t="str">
        <f ca="true">+IF(OFFSET('Hygiene Data'!$I$11,0,10*ROW('Hygiene Data'!I91))="","",OFFSET('Hygiene Data'!$I$11,0,10*ROW('Hygiene Data'!I91)))</f>
        <v/>
      </c>
      <c r="EE97" s="262" t="str">
        <f ca="true">+IF(OFFSET('Hygiene Data'!$I$12,0,10*ROW('Hygiene Data'!I91))="","",OFFSET('Hygiene Data'!$I$12,0,10*ROW('Hygiene Data'!I91)))</f>
        <v/>
      </c>
      <c r="EF97" s="262"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18"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2"/>
      <c r="BS98" s="262" t="str">
        <f ca="true">+IF(OFFSET('Water Data'!$D$27,0,10*ROW('Water Data'!D92))="","",OFFSET('Water Data'!$D$27,0,10*ROW('Water Data'!D92)))</f>
        <v/>
      </c>
      <c r="BT98" s="262" t="str">
        <f ca="true">+IF(OFFSET('Water Data'!$D$28,0,10*ROW('Water Data'!D92))="","",OFFSET('Water Data'!$D$28,0,10*ROW('Water Data'!D92)))</f>
        <v/>
      </c>
      <c r="BU98" s="262" t="str">
        <f ca="true">+IF(OFFSET('Water Data'!$D$29,0,10*ROW('Water Data'!D92))="","",OFFSET('Water Data'!$D$29,0,10*ROW('Water Data'!D92)))</f>
        <v/>
      </c>
      <c r="BV98" s="262" t="str">
        <f ca="true">+IF(OFFSET('Water Data'!$E$27,0,10*ROW('Water Data'!E92))="","",OFFSET('Water Data'!$E$27,0,10*ROW('Water Data'!E92)))</f>
        <v/>
      </c>
      <c r="BW98" s="262" t="str">
        <f ca="true">+IF(OFFSET('Water Data'!$E$28,0,10*ROW('Water Data'!E92))="","",OFFSET('Water Data'!$E$28,0,10*ROW('Water Data'!E92)))</f>
        <v/>
      </c>
      <c r="BX98" s="262" t="str">
        <f ca="true">+IF(OFFSET('Water Data'!$E$29,0,10*ROW('Water Data'!E92))="","",OFFSET('Water Data'!$E$29,0,10*ROW('Water Data'!E92)))</f>
        <v/>
      </c>
      <c r="BY98" s="262" t="str">
        <f ca="true">+IF(OFFSET('Water Data'!$F$27,0,10*ROW('Water Data'!F92))="","",OFFSET('Water Data'!$F$27,0,10*ROW('Water Data'!F92)))</f>
        <v/>
      </c>
      <c r="BZ98" s="262" t="str">
        <f ca="true">+IF(OFFSET('Water Data'!$F$28,0,10*ROW('Water Data'!F92))="","",OFFSET('Water Data'!$F$28,0,10*ROW('Water Data'!F92)))</f>
        <v/>
      </c>
      <c r="CA98" s="262" t="str">
        <f ca="true">+IF(OFFSET('Water Data'!$F$29,0,10*ROW('Water Data'!F92))="","",OFFSET('Water Data'!$F$29,0,10*ROW('Water Data'!F92)))</f>
        <v/>
      </c>
      <c r="CB98" s="262" t="str">
        <f ca="true">+IF(OFFSET('Water Data'!$G$27,0,10*ROW('Water Data'!G92))="","",OFFSET('Water Data'!$G$27,0,10*ROW('Water Data'!G92)))</f>
        <v/>
      </c>
      <c r="CC98" s="262" t="str">
        <f ca="true">+IF(OFFSET('Water Data'!$G$28,0,10*ROW('Water Data'!G92))="","",OFFSET('Water Data'!$G$28,0,10*ROW('Water Data'!G92)))</f>
        <v/>
      </c>
      <c r="CD98" s="262" t="str">
        <f ca="true">+IF(OFFSET('Water Data'!$G$29,0,10*ROW('Water Data'!G92))="","",OFFSET('Water Data'!$G$29,0,10*ROW('Water Data'!G92)))</f>
        <v/>
      </c>
      <c r="CE98" s="262" t="str">
        <f ca="true">+IF(OFFSET('Water Data'!$H$27,0,10*ROW('Water Data'!H92))="","",OFFSET('Water Data'!$H$27,0,10*ROW('Water Data'!H92)))</f>
        <v/>
      </c>
      <c r="CF98" s="262" t="str">
        <f ca="true">+IF(OFFSET('Water Data'!$H$28,0,10*ROW('Water Data'!H92))="","",OFFSET('Water Data'!$H$28,0,10*ROW('Water Data'!H92)))</f>
        <v/>
      </c>
      <c r="CG98" s="262" t="str">
        <f ca="true">+IF(OFFSET('Water Data'!$H$29,0,10*ROW('Water Data'!H92))="","",OFFSET('Water Data'!$H$29,0,10*ROW('Water Data'!H92)))</f>
        <v/>
      </c>
      <c r="CH98" s="262" t="str">
        <f ca="true">+IF(OFFSET('Water Data'!$I$27,0,10*ROW('Water Data'!I92))="","",OFFSET('Water Data'!$I$27,0,10*ROW('Water Data'!I92)))</f>
        <v/>
      </c>
      <c r="CI98" s="262" t="str">
        <f ca="true">+IF(OFFSET('Water Data'!$I$28,0,10*ROW('Water Data'!I92))="","",OFFSET('Water Data'!$I$28,0,10*ROW('Water Data'!I92)))</f>
        <v/>
      </c>
      <c r="CJ98" s="262" t="str">
        <f ca="true">+IF(OFFSET('Water Data'!$I$29,0,10*ROW('Water Data'!I92))="","",OFFSET('Water Data'!$I$29,0,10*ROW('Water Data'!I92)))</f>
        <v/>
      </c>
      <c r="CK98" s="262" t="str">
        <f ca="true">+IF(OFFSET('Sanitation Data'!$D$28,0,10*ROW('Sanitation Data'!D92))="","",OFFSET('Sanitation Data'!$D$28,0,10*ROW('Sanitation Data'!D92)))</f>
        <v/>
      </c>
      <c r="CL98" s="262" t="str">
        <f ca="true">+IF(OFFSET('Sanitation Data'!$D$29,0,10*ROW('Sanitation Data'!D92))="","",OFFSET('Sanitation Data'!$D$29,0,10*ROW('Sanitation Data'!D92)))</f>
        <v/>
      </c>
      <c r="CM98" s="262" t="str">
        <f ca="true">+IF(OFFSET('Sanitation Data'!$D$30,0,10*ROW('Sanitation Data'!D92))="","",OFFSET('Sanitation Data'!$D$30,0,10*ROW('Sanitation Data'!D92)))</f>
        <v/>
      </c>
      <c r="CN98" s="262" t="str">
        <f ca="true">+IF(OFFSET('Sanitation Data'!$D$31,0,10*ROW('Sanitation Data'!D92))="","",OFFSET('Sanitation Data'!$D$31,0,10*ROW('Sanitation Data'!D92)))</f>
        <v/>
      </c>
      <c r="CO98" s="262" t="str">
        <f ca="true">+IF(OFFSET('Sanitation Data'!$D$32,0,10*ROW('Sanitation Data'!D92))="","",OFFSET('Sanitation Data'!$D$32,0,10*ROW('Sanitation Data'!D92)))</f>
        <v/>
      </c>
      <c r="CP98" s="262" t="str">
        <f ca="true">+IF(OFFSET('Sanitation Data'!$E$28,0,10*ROW('Sanitation Data'!E92))="","",OFFSET('Sanitation Data'!$E$28,0,10*ROW('Sanitation Data'!E92)))</f>
        <v/>
      </c>
      <c r="CQ98" s="262" t="str">
        <f ca="true">+IF(OFFSET('Sanitation Data'!$E$29,0,10*ROW('Sanitation Data'!E92))="","",OFFSET('Sanitation Data'!$E$29,0,10*ROW('Sanitation Data'!E92)))</f>
        <v/>
      </c>
      <c r="CR98" s="262" t="str">
        <f ca="true">+IF(OFFSET('Sanitation Data'!$E$30,0,10*ROW('Sanitation Data'!E92))="","",OFFSET('Sanitation Data'!$E$30,0,10*ROW('Sanitation Data'!E92)))</f>
        <v/>
      </c>
      <c r="CS98" s="262" t="str">
        <f ca="true">+IF(OFFSET('Sanitation Data'!$E$31,0,10*ROW('Sanitation Data'!E92))="","",OFFSET('Sanitation Data'!$E$31,0,10*ROW('Sanitation Data'!E92)))</f>
        <v/>
      </c>
      <c r="CT98" s="262" t="str">
        <f ca="true">+IF(OFFSET('Sanitation Data'!$E$32,0,10*ROW('Sanitation Data'!E92))="","",OFFSET('Sanitation Data'!$E$32,0,10*ROW('Sanitation Data'!E92)))</f>
        <v/>
      </c>
      <c r="CU98" s="262" t="str">
        <f ca="true">+IF(OFFSET('Sanitation Data'!$F$28,0,10*ROW('Sanitation Data'!F92))="","",OFFSET('Sanitation Data'!$F$28,0,10*ROW('Sanitation Data'!F92)))</f>
        <v/>
      </c>
      <c r="CV98" s="262" t="str">
        <f ca="true">+IF(OFFSET('Sanitation Data'!$F$29,0,10*ROW('Sanitation Data'!F92))="","",OFFSET('Sanitation Data'!$F$29,0,10*ROW('Sanitation Data'!F92)))</f>
        <v/>
      </c>
      <c r="CW98" s="262" t="str">
        <f ca="true">+IF(OFFSET('Sanitation Data'!$F$30,0,10*ROW('Sanitation Data'!F92))="","",OFFSET('Sanitation Data'!$F$30,0,10*ROW('Sanitation Data'!F92)))</f>
        <v/>
      </c>
      <c r="CX98" s="262" t="str">
        <f ca="true">+IF(OFFSET('Sanitation Data'!$F$31,0,10*ROW('Sanitation Data'!F92))="","",OFFSET('Sanitation Data'!$F$31,0,10*ROW('Sanitation Data'!F92)))</f>
        <v/>
      </c>
      <c r="CY98" s="262" t="str">
        <f ca="true">+IF(OFFSET('Sanitation Data'!$F$32,0,10*ROW('Sanitation Data'!F92))="","",OFFSET('Sanitation Data'!$F$32,0,10*ROW('Sanitation Data'!F92)))</f>
        <v/>
      </c>
      <c r="CZ98" s="262" t="str">
        <f ca="true">+IF(OFFSET('Sanitation Data'!$G$28,0,10*ROW('Sanitation Data'!G92))="","",OFFSET('Sanitation Data'!$G$28,0,10*ROW('Sanitation Data'!G92)))</f>
        <v/>
      </c>
      <c r="DA98" s="262" t="str">
        <f ca="true">+IF(OFFSET('Sanitation Data'!$G$29,0,10*ROW('Sanitation Data'!G92))="","",OFFSET('Sanitation Data'!$G$29,0,10*ROW('Sanitation Data'!G92)))</f>
        <v/>
      </c>
      <c r="DB98" s="262" t="str">
        <f ca="true">+IF(OFFSET('Sanitation Data'!$G$30,0,10*ROW('Sanitation Data'!G92))="","",OFFSET('Sanitation Data'!$G$30,0,10*ROW('Sanitation Data'!G92)))</f>
        <v/>
      </c>
      <c r="DC98" s="262" t="str">
        <f ca="true">+IF(OFFSET('Sanitation Data'!$G$31,0,10*ROW('Sanitation Data'!G92))="","",OFFSET('Sanitation Data'!$G$31,0,10*ROW('Sanitation Data'!G92)))</f>
        <v/>
      </c>
      <c r="DD98" s="262" t="str">
        <f ca="true">+IF(OFFSET('Sanitation Data'!$G$32,0,10*ROW('Sanitation Data'!G92))="","",OFFSET('Sanitation Data'!$G$32,0,10*ROW('Sanitation Data'!G92)))</f>
        <v/>
      </c>
      <c r="DE98" s="262" t="str">
        <f ca="true">+IF(OFFSET('Sanitation Data'!$H$28,0,10*ROW('Sanitation Data'!H92))="","",OFFSET('Sanitation Data'!$H$28,0,10*ROW('Sanitation Data'!H92)))</f>
        <v/>
      </c>
      <c r="DF98" s="262" t="str">
        <f ca="true">+IF(OFFSET('Sanitation Data'!$H$29,0,10*ROW('Sanitation Data'!H92))="","",OFFSET('Sanitation Data'!$H$29,0,10*ROW('Sanitation Data'!H92)))</f>
        <v/>
      </c>
      <c r="DG98" s="262" t="str">
        <f ca="true">+IF(OFFSET('Sanitation Data'!$H$30,0,10*ROW('Sanitation Data'!H92))="","",OFFSET('Sanitation Data'!$H$30,0,10*ROW('Sanitation Data'!H92)))</f>
        <v/>
      </c>
      <c r="DH98" s="262" t="str">
        <f ca="true">+IF(OFFSET('Sanitation Data'!$H$31,0,10*ROW('Sanitation Data'!H92))="","",OFFSET('Sanitation Data'!$H$31,0,10*ROW('Sanitation Data'!H92)))</f>
        <v/>
      </c>
      <c r="DI98" s="262" t="str">
        <f ca="true">+IF(OFFSET('Sanitation Data'!$H$32,0,10*ROW('Sanitation Data'!H92))="","",OFFSET('Sanitation Data'!$H$32,0,10*ROW('Sanitation Data'!H92)))</f>
        <v/>
      </c>
      <c r="DJ98" s="262" t="str">
        <f ca="true">+IF(OFFSET('Sanitation Data'!$I$28,0,10*ROW('Sanitation Data'!I92))="","",OFFSET('Sanitation Data'!$I$28,0,10*ROW('Sanitation Data'!I92)))</f>
        <v/>
      </c>
      <c r="DK98" s="262" t="str">
        <f ca="true">+IF(OFFSET('Sanitation Data'!$I$29,0,10*ROW('Sanitation Data'!I92))="","",OFFSET('Sanitation Data'!$I$29,0,10*ROW('Sanitation Data'!I92)))</f>
        <v/>
      </c>
      <c r="DL98" s="262" t="str">
        <f ca="true">+IF(OFFSET('Sanitation Data'!$I$30,0,10*ROW('Sanitation Data'!I92))="","",OFFSET('Sanitation Data'!$I$30,0,10*ROW('Sanitation Data'!I92)))</f>
        <v/>
      </c>
      <c r="DM98" s="262" t="str">
        <f ca="true">+IF(OFFSET('Sanitation Data'!$I$31,0,10*ROW('Sanitation Data'!I92))="","",OFFSET('Sanitation Data'!$I$31,0,10*ROW('Sanitation Data'!I92)))</f>
        <v/>
      </c>
      <c r="DN98" s="262" t="str">
        <f ca="true">+IF(OFFSET('Sanitation Data'!$I$32,0,10*ROW('Sanitation Data'!I92))="","",OFFSET('Sanitation Data'!$I$32,0,10*ROW('Sanitation Data'!I92)))</f>
        <v/>
      </c>
      <c r="DO98" s="262" t="str">
        <f ca="true">+IF(OFFSET('Hygiene Data'!$D$11,0,10*ROW('Hygiene Data'!D92))="","",OFFSET('Hygiene Data'!$D$11,0,10*ROW('Hygiene Data'!D92)))</f>
        <v/>
      </c>
      <c r="DP98" s="262" t="str">
        <f ca="true">+IF(OFFSET('Hygiene Data'!$D$12,0,10*ROW('Hygiene Data'!D92))="","",OFFSET('Hygiene Data'!$D$12,0,10*ROW('Hygiene Data'!D92)))</f>
        <v/>
      </c>
      <c r="DQ98" s="262" t="str">
        <f ca="true">+IF(OFFSET('Hygiene Data'!$D$13,0,10*ROW('Hygiene Data'!D92))="","",OFFSET('Hygiene Data'!$D$13,0,10*ROW('Hygiene Data'!D92)))</f>
        <v/>
      </c>
      <c r="DR98" s="262" t="str">
        <f ca="true">+IF(OFFSET('Hygiene Data'!$E$11,0,10*ROW('Hygiene Data'!E92))="","",OFFSET('Hygiene Data'!$E$11,0,10*ROW('Hygiene Data'!E92)))</f>
        <v/>
      </c>
      <c r="DS98" s="262" t="str">
        <f ca="true">+IF(OFFSET('Hygiene Data'!$E$12,0,10*ROW('Hygiene Data'!E92))="","",OFFSET('Hygiene Data'!$E$12,0,10*ROW('Hygiene Data'!E92)))</f>
        <v/>
      </c>
      <c r="DT98" s="262" t="str">
        <f ca="true">+IF(OFFSET('Hygiene Data'!$E$13,0,10*ROW('Hygiene Data'!E92))="","",OFFSET('Hygiene Data'!$E$13,0,10*ROW('Hygiene Data'!E92)))</f>
        <v/>
      </c>
      <c r="DU98" s="262" t="str">
        <f ca="true">+IF(OFFSET('Hygiene Data'!$F$11,0,10*ROW('Hygiene Data'!F92))="","",OFFSET('Hygiene Data'!$F$11,0,10*ROW('Hygiene Data'!F92)))</f>
        <v/>
      </c>
      <c r="DV98" s="262" t="str">
        <f ca="true">+IF(OFFSET('Hygiene Data'!$F$12,0,10*ROW('Hygiene Data'!F92))="","",OFFSET('Hygiene Data'!$F$12,0,10*ROW('Hygiene Data'!F92)))</f>
        <v/>
      </c>
      <c r="DW98" s="262" t="str">
        <f ca="true">+IF(OFFSET('Hygiene Data'!$F$13,0,10*ROW('Hygiene Data'!F92))="","",OFFSET('Hygiene Data'!$F$13,0,10*ROW('Hygiene Data'!F92)))</f>
        <v/>
      </c>
      <c r="DX98" s="262" t="str">
        <f ca="true">+IF(OFFSET('Hygiene Data'!$G$11,0,10*ROW('Hygiene Data'!G92))="","",OFFSET('Hygiene Data'!$G$11,0,10*ROW('Hygiene Data'!G92)))</f>
        <v/>
      </c>
      <c r="DY98" s="262" t="str">
        <f ca="true">+IF(OFFSET('Hygiene Data'!$G$12,0,10*ROW('Hygiene Data'!G92))="","",OFFSET('Hygiene Data'!$G$12,0,10*ROW('Hygiene Data'!G92)))</f>
        <v/>
      </c>
      <c r="DZ98" s="262" t="str">
        <f ca="true">+IF(OFFSET('Hygiene Data'!$G$13,0,10*ROW('Hygiene Data'!G92))="","",OFFSET('Hygiene Data'!$G$13,0,10*ROW('Hygiene Data'!G92)))</f>
        <v/>
      </c>
      <c r="EA98" s="262" t="str">
        <f ca="true">+IF(OFFSET('Hygiene Data'!$H$11,0,10*ROW('Hygiene Data'!H92))="","",OFFSET('Hygiene Data'!$H$11,0,10*ROW('Hygiene Data'!H92)))</f>
        <v/>
      </c>
      <c r="EB98" s="262" t="str">
        <f ca="true">+IF(OFFSET('Hygiene Data'!$H$12,0,10*ROW('Hygiene Data'!H92))="","",OFFSET('Hygiene Data'!$H$12,0,10*ROW('Hygiene Data'!H92)))</f>
        <v/>
      </c>
      <c r="EC98" s="262" t="str">
        <f ca="true">+IF(OFFSET('Hygiene Data'!$H$13,0,10*ROW('Hygiene Data'!H92))="","",OFFSET('Hygiene Data'!$H$13,0,10*ROW('Hygiene Data'!H92)))</f>
        <v/>
      </c>
      <c r="ED98" s="262" t="str">
        <f ca="true">+IF(OFFSET('Hygiene Data'!$I$11,0,10*ROW('Hygiene Data'!I92))="","",OFFSET('Hygiene Data'!$I$11,0,10*ROW('Hygiene Data'!I92)))</f>
        <v/>
      </c>
      <c r="EE98" s="262" t="str">
        <f ca="true">+IF(OFFSET('Hygiene Data'!$I$12,0,10*ROW('Hygiene Data'!I92))="","",OFFSET('Hygiene Data'!$I$12,0,10*ROW('Hygiene Data'!I92)))</f>
        <v/>
      </c>
      <c r="EF98" s="262"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18"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2"/>
      <c r="BS99" s="262" t="str">
        <f ca="true">+IF(OFFSET('Water Data'!$D$27,0,10*ROW('Water Data'!D93))="","",OFFSET('Water Data'!$D$27,0,10*ROW('Water Data'!D93)))</f>
        <v/>
      </c>
      <c r="BT99" s="262" t="str">
        <f ca="true">+IF(OFFSET('Water Data'!$D$28,0,10*ROW('Water Data'!D93))="","",OFFSET('Water Data'!$D$28,0,10*ROW('Water Data'!D93)))</f>
        <v/>
      </c>
      <c r="BU99" s="262" t="str">
        <f ca="true">+IF(OFFSET('Water Data'!$D$29,0,10*ROW('Water Data'!D93))="","",OFFSET('Water Data'!$D$29,0,10*ROW('Water Data'!D93)))</f>
        <v/>
      </c>
      <c r="BV99" s="262" t="str">
        <f ca="true">+IF(OFFSET('Water Data'!$E$27,0,10*ROW('Water Data'!E93))="","",OFFSET('Water Data'!$E$27,0,10*ROW('Water Data'!E93)))</f>
        <v/>
      </c>
      <c r="BW99" s="262" t="str">
        <f ca="true">+IF(OFFSET('Water Data'!$E$28,0,10*ROW('Water Data'!E93))="","",OFFSET('Water Data'!$E$28,0,10*ROW('Water Data'!E93)))</f>
        <v/>
      </c>
      <c r="BX99" s="262" t="str">
        <f ca="true">+IF(OFFSET('Water Data'!$E$29,0,10*ROW('Water Data'!E93))="","",OFFSET('Water Data'!$E$29,0,10*ROW('Water Data'!E93)))</f>
        <v/>
      </c>
      <c r="BY99" s="262" t="str">
        <f ca="true">+IF(OFFSET('Water Data'!$F$27,0,10*ROW('Water Data'!F93))="","",OFFSET('Water Data'!$F$27,0,10*ROW('Water Data'!F93)))</f>
        <v/>
      </c>
      <c r="BZ99" s="262" t="str">
        <f ca="true">+IF(OFFSET('Water Data'!$F$28,0,10*ROW('Water Data'!F93))="","",OFFSET('Water Data'!$F$28,0,10*ROW('Water Data'!F93)))</f>
        <v/>
      </c>
      <c r="CA99" s="262" t="str">
        <f ca="true">+IF(OFFSET('Water Data'!$F$29,0,10*ROW('Water Data'!F93))="","",OFFSET('Water Data'!$F$29,0,10*ROW('Water Data'!F93)))</f>
        <v/>
      </c>
      <c r="CB99" s="262" t="str">
        <f ca="true">+IF(OFFSET('Water Data'!$G$27,0,10*ROW('Water Data'!G93))="","",OFFSET('Water Data'!$G$27,0,10*ROW('Water Data'!G93)))</f>
        <v/>
      </c>
      <c r="CC99" s="262" t="str">
        <f ca="true">+IF(OFFSET('Water Data'!$G$28,0,10*ROW('Water Data'!G93))="","",OFFSET('Water Data'!$G$28,0,10*ROW('Water Data'!G93)))</f>
        <v/>
      </c>
      <c r="CD99" s="262" t="str">
        <f ca="true">+IF(OFFSET('Water Data'!$G$29,0,10*ROW('Water Data'!G93))="","",OFFSET('Water Data'!$G$29,0,10*ROW('Water Data'!G93)))</f>
        <v/>
      </c>
      <c r="CE99" s="262" t="str">
        <f ca="true">+IF(OFFSET('Water Data'!$H$27,0,10*ROW('Water Data'!H93))="","",OFFSET('Water Data'!$H$27,0,10*ROW('Water Data'!H93)))</f>
        <v/>
      </c>
      <c r="CF99" s="262" t="str">
        <f ca="true">+IF(OFFSET('Water Data'!$H$28,0,10*ROW('Water Data'!H93))="","",OFFSET('Water Data'!$H$28,0,10*ROW('Water Data'!H93)))</f>
        <v/>
      </c>
      <c r="CG99" s="262" t="str">
        <f ca="true">+IF(OFFSET('Water Data'!$H$29,0,10*ROW('Water Data'!H93))="","",OFFSET('Water Data'!$H$29,0,10*ROW('Water Data'!H93)))</f>
        <v/>
      </c>
      <c r="CH99" s="262" t="str">
        <f ca="true">+IF(OFFSET('Water Data'!$I$27,0,10*ROW('Water Data'!I93))="","",OFFSET('Water Data'!$I$27,0,10*ROW('Water Data'!I93)))</f>
        <v/>
      </c>
      <c r="CI99" s="262" t="str">
        <f ca="true">+IF(OFFSET('Water Data'!$I$28,0,10*ROW('Water Data'!I93))="","",OFFSET('Water Data'!$I$28,0,10*ROW('Water Data'!I93)))</f>
        <v/>
      </c>
      <c r="CJ99" s="262" t="str">
        <f ca="true">+IF(OFFSET('Water Data'!$I$29,0,10*ROW('Water Data'!I93))="","",OFFSET('Water Data'!$I$29,0,10*ROW('Water Data'!I93)))</f>
        <v/>
      </c>
      <c r="CK99" s="262" t="str">
        <f ca="true">+IF(OFFSET('Sanitation Data'!$D$28,0,10*ROW('Sanitation Data'!D93))="","",OFFSET('Sanitation Data'!$D$28,0,10*ROW('Sanitation Data'!D93)))</f>
        <v/>
      </c>
      <c r="CL99" s="262" t="str">
        <f ca="true">+IF(OFFSET('Sanitation Data'!$D$29,0,10*ROW('Sanitation Data'!D93))="","",OFFSET('Sanitation Data'!$D$29,0,10*ROW('Sanitation Data'!D93)))</f>
        <v/>
      </c>
      <c r="CM99" s="262" t="str">
        <f ca="true">+IF(OFFSET('Sanitation Data'!$D$30,0,10*ROW('Sanitation Data'!D93))="","",OFFSET('Sanitation Data'!$D$30,0,10*ROW('Sanitation Data'!D93)))</f>
        <v/>
      </c>
      <c r="CN99" s="262" t="str">
        <f ca="true">+IF(OFFSET('Sanitation Data'!$D$31,0,10*ROW('Sanitation Data'!D93))="","",OFFSET('Sanitation Data'!$D$31,0,10*ROW('Sanitation Data'!D93)))</f>
        <v/>
      </c>
      <c r="CO99" s="262" t="str">
        <f ca="true">+IF(OFFSET('Sanitation Data'!$D$32,0,10*ROW('Sanitation Data'!D93))="","",OFFSET('Sanitation Data'!$D$32,0,10*ROW('Sanitation Data'!D93)))</f>
        <v/>
      </c>
      <c r="CP99" s="262" t="str">
        <f ca="true">+IF(OFFSET('Sanitation Data'!$E$28,0,10*ROW('Sanitation Data'!E93))="","",OFFSET('Sanitation Data'!$E$28,0,10*ROW('Sanitation Data'!E93)))</f>
        <v/>
      </c>
      <c r="CQ99" s="262" t="str">
        <f ca="true">+IF(OFFSET('Sanitation Data'!$E$29,0,10*ROW('Sanitation Data'!E93))="","",OFFSET('Sanitation Data'!$E$29,0,10*ROW('Sanitation Data'!E93)))</f>
        <v/>
      </c>
      <c r="CR99" s="262" t="str">
        <f ca="true">+IF(OFFSET('Sanitation Data'!$E$30,0,10*ROW('Sanitation Data'!E93))="","",OFFSET('Sanitation Data'!$E$30,0,10*ROW('Sanitation Data'!E93)))</f>
        <v/>
      </c>
      <c r="CS99" s="262" t="str">
        <f ca="true">+IF(OFFSET('Sanitation Data'!$E$31,0,10*ROW('Sanitation Data'!E93))="","",OFFSET('Sanitation Data'!$E$31,0,10*ROW('Sanitation Data'!E93)))</f>
        <v/>
      </c>
      <c r="CT99" s="262" t="str">
        <f ca="true">+IF(OFFSET('Sanitation Data'!$E$32,0,10*ROW('Sanitation Data'!E93))="","",OFFSET('Sanitation Data'!$E$32,0,10*ROW('Sanitation Data'!E93)))</f>
        <v/>
      </c>
      <c r="CU99" s="262" t="str">
        <f ca="true">+IF(OFFSET('Sanitation Data'!$F$28,0,10*ROW('Sanitation Data'!F93))="","",OFFSET('Sanitation Data'!$F$28,0,10*ROW('Sanitation Data'!F93)))</f>
        <v/>
      </c>
      <c r="CV99" s="262" t="str">
        <f ca="true">+IF(OFFSET('Sanitation Data'!$F$29,0,10*ROW('Sanitation Data'!F93))="","",OFFSET('Sanitation Data'!$F$29,0,10*ROW('Sanitation Data'!F93)))</f>
        <v/>
      </c>
      <c r="CW99" s="262" t="str">
        <f ca="true">+IF(OFFSET('Sanitation Data'!$F$30,0,10*ROW('Sanitation Data'!F93))="","",OFFSET('Sanitation Data'!$F$30,0,10*ROW('Sanitation Data'!F93)))</f>
        <v/>
      </c>
      <c r="CX99" s="262" t="str">
        <f ca="true">+IF(OFFSET('Sanitation Data'!$F$31,0,10*ROW('Sanitation Data'!F93))="","",OFFSET('Sanitation Data'!$F$31,0,10*ROW('Sanitation Data'!F93)))</f>
        <v/>
      </c>
      <c r="CY99" s="262" t="str">
        <f ca="true">+IF(OFFSET('Sanitation Data'!$F$32,0,10*ROW('Sanitation Data'!F93))="","",OFFSET('Sanitation Data'!$F$32,0,10*ROW('Sanitation Data'!F93)))</f>
        <v/>
      </c>
      <c r="CZ99" s="262" t="str">
        <f ca="true">+IF(OFFSET('Sanitation Data'!$G$28,0,10*ROW('Sanitation Data'!G93))="","",OFFSET('Sanitation Data'!$G$28,0,10*ROW('Sanitation Data'!G93)))</f>
        <v/>
      </c>
      <c r="DA99" s="262" t="str">
        <f ca="true">+IF(OFFSET('Sanitation Data'!$G$29,0,10*ROW('Sanitation Data'!G93))="","",OFFSET('Sanitation Data'!$G$29,0,10*ROW('Sanitation Data'!G93)))</f>
        <v/>
      </c>
      <c r="DB99" s="262" t="str">
        <f ca="true">+IF(OFFSET('Sanitation Data'!$G$30,0,10*ROW('Sanitation Data'!G93))="","",OFFSET('Sanitation Data'!$G$30,0,10*ROW('Sanitation Data'!G93)))</f>
        <v/>
      </c>
      <c r="DC99" s="262" t="str">
        <f ca="true">+IF(OFFSET('Sanitation Data'!$G$31,0,10*ROW('Sanitation Data'!G93))="","",OFFSET('Sanitation Data'!$G$31,0,10*ROW('Sanitation Data'!G93)))</f>
        <v/>
      </c>
      <c r="DD99" s="262" t="str">
        <f ca="true">+IF(OFFSET('Sanitation Data'!$G$32,0,10*ROW('Sanitation Data'!G93))="","",OFFSET('Sanitation Data'!$G$32,0,10*ROW('Sanitation Data'!G93)))</f>
        <v/>
      </c>
      <c r="DE99" s="262" t="str">
        <f ca="true">+IF(OFFSET('Sanitation Data'!$H$28,0,10*ROW('Sanitation Data'!H93))="","",OFFSET('Sanitation Data'!$H$28,0,10*ROW('Sanitation Data'!H93)))</f>
        <v/>
      </c>
      <c r="DF99" s="262" t="str">
        <f ca="true">+IF(OFFSET('Sanitation Data'!$H$29,0,10*ROW('Sanitation Data'!H93))="","",OFFSET('Sanitation Data'!$H$29,0,10*ROW('Sanitation Data'!H93)))</f>
        <v/>
      </c>
      <c r="DG99" s="262" t="str">
        <f ca="true">+IF(OFFSET('Sanitation Data'!$H$30,0,10*ROW('Sanitation Data'!H93))="","",OFFSET('Sanitation Data'!$H$30,0,10*ROW('Sanitation Data'!H93)))</f>
        <v/>
      </c>
      <c r="DH99" s="262" t="str">
        <f ca="true">+IF(OFFSET('Sanitation Data'!$H$31,0,10*ROW('Sanitation Data'!H93))="","",OFFSET('Sanitation Data'!$H$31,0,10*ROW('Sanitation Data'!H93)))</f>
        <v/>
      </c>
      <c r="DI99" s="262" t="str">
        <f ca="true">+IF(OFFSET('Sanitation Data'!$H$32,0,10*ROW('Sanitation Data'!H93))="","",OFFSET('Sanitation Data'!$H$32,0,10*ROW('Sanitation Data'!H93)))</f>
        <v/>
      </c>
      <c r="DJ99" s="262" t="str">
        <f ca="true">+IF(OFFSET('Sanitation Data'!$I$28,0,10*ROW('Sanitation Data'!I93))="","",OFFSET('Sanitation Data'!$I$28,0,10*ROW('Sanitation Data'!I93)))</f>
        <v/>
      </c>
      <c r="DK99" s="262" t="str">
        <f ca="true">+IF(OFFSET('Sanitation Data'!$I$29,0,10*ROW('Sanitation Data'!I93))="","",OFFSET('Sanitation Data'!$I$29,0,10*ROW('Sanitation Data'!I93)))</f>
        <v/>
      </c>
      <c r="DL99" s="262" t="str">
        <f ca="true">+IF(OFFSET('Sanitation Data'!$I$30,0,10*ROW('Sanitation Data'!I93))="","",OFFSET('Sanitation Data'!$I$30,0,10*ROW('Sanitation Data'!I93)))</f>
        <v/>
      </c>
      <c r="DM99" s="262" t="str">
        <f ca="true">+IF(OFFSET('Sanitation Data'!$I$31,0,10*ROW('Sanitation Data'!I93))="","",OFFSET('Sanitation Data'!$I$31,0,10*ROW('Sanitation Data'!I93)))</f>
        <v/>
      </c>
      <c r="DN99" s="262" t="str">
        <f ca="true">+IF(OFFSET('Sanitation Data'!$I$32,0,10*ROW('Sanitation Data'!I93))="","",OFFSET('Sanitation Data'!$I$32,0,10*ROW('Sanitation Data'!I93)))</f>
        <v/>
      </c>
      <c r="DO99" s="262" t="str">
        <f ca="true">+IF(OFFSET('Hygiene Data'!$D$11,0,10*ROW('Hygiene Data'!D93))="","",OFFSET('Hygiene Data'!$D$11,0,10*ROW('Hygiene Data'!D93)))</f>
        <v/>
      </c>
      <c r="DP99" s="262" t="str">
        <f ca="true">+IF(OFFSET('Hygiene Data'!$D$12,0,10*ROW('Hygiene Data'!D93))="","",OFFSET('Hygiene Data'!$D$12,0,10*ROW('Hygiene Data'!D93)))</f>
        <v/>
      </c>
      <c r="DQ99" s="262" t="str">
        <f ca="true">+IF(OFFSET('Hygiene Data'!$D$13,0,10*ROW('Hygiene Data'!D93))="","",OFFSET('Hygiene Data'!$D$13,0,10*ROW('Hygiene Data'!D93)))</f>
        <v/>
      </c>
      <c r="DR99" s="262" t="str">
        <f ca="true">+IF(OFFSET('Hygiene Data'!$E$11,0,10*ROW('Hygiene Data'!E93))="","",OFFSET('Hygiene Data'!$E$11,0,10*ROW('Hygiene Data'!E93)))</f>
        <v/>
      </c>
      <c r="DS99" s="262" t="str">
        <f ca="true">+IF(OFFSET('Hygiene Data'!$E$12,0,10*ROW('Hygiene Data'!E93))="","",OFFSET('Hygiene Data'!$E$12,0,10*ROW('Hygiene Data'!E93)))</f>
        <v/>
      </c>
      <c r="DT99" s="262" t="str">
        <f ca="true">+IF(OFFSET('Hygiene Data'!$E$13,0,10*ROW('Hygiene Data'!E93))="","",OFFSET('Hygiene Data'!$E$13,0,10*ROW('Hygiene Data'!E93)))</f>
        <v/>
      </c>
      <c r="DU99" s="262" t="str">
        <f ca="true">+IF(OFFSET('Hygiene Data'!$F$11,0,10*ROW('Hygiene Data'!F93))="","",OFFSET('Hygiene Data'!$F$11,0,10*ROW('Hygiene Data'!F93)))</f>
        <v/>
      </c>
      <c r="DV99" s="262" t="str">
        <f ca="true">+IF(OFFSET('Hygiene Data'!$F$12,0,10*ROW('Hygiene Data'!F93))="","",OFFSET('Hygiene Data'!$F$12,0,10*ROW('Hygiene Data'!F93)))</f>
        <v/>
      </c>
      <c r="DW99" s="262" t="str">
        <f ca="true">+IF(OFFSET('Hygiene Data'!$F$13,0,10*ROW('Hygiene Data'!F93))="","",OFFSET('Hygiene Data'!$F$13,0,10*ROW('Hygiene Data'!F93)))</f>
        <v/>
      </c>
      <c r="DX99" s="262" t="str">
        <f ca="true">+IF(OFFSET('Hygiene Data'!$G$11,0,10*ROW('Hygiene Data'!G93))="","",OFFSET('Hygiene Data'!$G$11,0,10*ROW('Hygiene Data'!G93)))</f>
        <v/>
      </c>
      <c r="DY99" s="262" t="str">
        <f ca="true">+IF(OFFSET('Hygiene Data'!$G$12,0,10*ROW('Hygiene Data'!G93))="","",OFFSET('Hygiene Data'!$G$12,0,10*ROW('Hygiene Data'!G93)))</f>
        <v/>
      </c>
      <c r="DZ99" s="262" t="str">
        <f ca="true">+IF(OFFSET('Hygiene Data'!$G$13,0,10*ROW('Hygiene Data'!G93))="","",OFFSET('Hygiene Data'!$G$13,0,10*ROW('Hygiene Data'!G93)))</f>
        <v/>
      </c>
      <c r="EA99" s="262" t="str">
        <f ca="true">+IF(OFFSET('Hygiene Data'!$H$11,0,10*ROW('Hygiene Data'!H93))="","",OFFSET('Hygiene Data'!$H$11,0,10*ROW('Hygiene Data'!H93)))</f>
        <v/>
      </c>
      <c r="EB99" s="262" t="str">
        <f ca="true">+IF(OFFSET('Hygiene Data'!$H$12,0,10*ROW('Hygiene Data'!H93))="","",OFFSET('Hygiene Data'!$H$12,0,10*ROW('Hygiene Data'!H93)))</f>
        <v/>
      </c>
      <c r="EC99" s="262" t="str">
        <f ca="true">+IF(OFFSET('Hygiene Data'!$H$13,0,10*ROW('Hygiene Data'!H93))="","",OFFSET('Hygiene Data'!$H$13,0,10*ROW('Hygiene Data'!H93)))</f>
        <v/>
      </c>
      <c r="ED99" s="262" t="str">
        <f ca="true">+IF(OFFSET('Hygiene Data'!$I$11,0,10*ROW('Hygiene Data'!I93))="","",OFFSET('Hygiene Data'!$I$11,0,10*ROW('Hygiene Data'!I93)))</f>
        <v/>
      </c>
      <c r="EE99" s="262" t="str">
        <f ca="true">+IF(OFFSET('Hygiene Data'!$I$12,0,10*ROW('Hygiene Data'!I93))="","",OFFSET('Hygiene Data'!$I$12,0,10*ROW('Hygiene Data'!I93)))</f>
        <v/>
      </c>
      <c r="EF99" s="262"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18"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2"/>
      <c r="BS100" s="262" t="str">
        <f ca="true">+IF(OFFSET('Water Data'!$D$27,0,10*ROW('Water Data'!D94))="","",OFFSET('Water Data'!$D$27,0,10*ROW('Water Data'!D94)))</f>
        <v/>
      </c>
      <c r="BT100" s="262" t="str">
        <f ca="true">+IF(OFFSET('Water Data'!$D$28,0,10*ROW('Water Data'!D94))="","",OFFSET('Water Data'!$D$28,0,10*ROW('Water Data'!D94)))</f>
        <v/>
      </c>
      <c r="BU100" s="262" t="str">
        <f ca="true">+IF(OFFSET('Water Data'!$D$29,0,10*ROW('Water Data'!D94))="","",OFFSET('Water Data'!$D$29,0,10*ROW('Water Data'!D94)))</f>
        <v/>
      </c>
      <c r="BV100" s="262" t="str">
        <f ca="true">+IF(OFFSET('Water Data'!$E$27,0,10*ROW('Water Data'!E94))="","",OFFSET('Water Data'!$E$27,0,10*ROW('Water Data'!E94)))</f>
        <v/>
      </c>
      <c r="BW100" s="262" t="str">
        <f ca="true">+IF(OFFSET('Water Data'!$E$28,0,10*ROW('Water Data'!E94))="","",OFFSET('Water Data'!$E$28,0,10*ROW('Water Data'!E94)))</f>
        <v/>
      </c>
      <c r="BX100" s="262" t="str">
        <f ca="true">+IF(OFFSET('Water Data'!$E$29,0,10*ROW('Water Data'!E94))="","",OFFSET('Water Data'!$E$29,0,10*ROW('Water Data'!E94)))</f>
        <v/>
      </c>
      <c r="BY100" s="262" t="str">
        <f ca="true">+IF(OFFSET('Water Data'!$F$27,0,10*ROW('Water Data'!F94))="","",OFFSET('Water Data'!$F$27,0,10*ROW('Water Data'!F94)))</f>
        <v/>
      </c>
      <c r="BZ100" s="262" t="str">
        <f ca="true">+IF(OFFSET('Water Data'!$F$28,0,10*ROW('Water Data'!F94))="","",OFFSET('Water Data'!$F$28,0,10*ROW('Water Data'!F94)))</f>
        <v/>
      </c>
      <c r="CA100" s="262" t="str">
        <f ca="true">+IF(OFFSET('Water Data'!$F$29,0,10*ROW('Water Data'!F94))="","",OFFSET('Water Data'!$F$29,0,10*ROW('Water Data'!F94)))</f>
        <v/>
      </c>
      <c r="CB100" s="262" t="str">
        <f ca="true">+IF(OFFSET('Water Data'!$G$27,0,10*ROW('Water Data'!G94))="","",OFFSET('Water Data'!$G$27,0,10*ROW('Water Data'!G94)))</f>
        <v/>
      </c>
      <c r="CC100" s="262" t="str">
        <f ca="true">+IF(OFFSET('Water Data'!$G$28,0,10*ROW('Water Data'!G94))="","",OFFSET('Water Data'!$G$28,0,10*ROW('Water Data'!G94)))</f>
        <v/>
      </c>
      <c r="CD100" s="262" t="str">
        <f ca="true">+IF(OFFSET('Water Data'!$G$29,0,10*ROW('Water Data'!G94))="","",OFFSET('Water Data'!$G$29,0,10*ROW('Water Data'!G94)))</f>
        <v/>
      </c>
      <c r="CE100" s="262" t="str">
        <f ca="true">+IF(OFFSET('Water Data'!$H$27,0,10*ROW('Water Data'!H94))="","",OFFSET('Water Data'!$H$27,0,10*ROW('Water Data'!H94)))</f>
        <v/>
      </c>
      <c r="CF100" s="262" t="str">
        <f ca="true">+IF(OFFSET('Water Data'!$H$28,0,10*ROW('Water Data'!H94))="","",OFFSET('Water Data'!$H$28,0,10*ROW('Water Data'!H94)))</f>
        <v/>
      </c>
      <c r="CG100" s="262" t="str">
        <f ca="true">+IF(OFFSET('Water Data'!$H$29,0,10*ROW('Water Data'!H94))="","",OFFSET('Water Data'!$H$29,0,10*ROW('Water Data'!H94)))</f>
        <v/>
      </c>
      <c r="CH100" s="262" t="str">
        <f ca="true">+IF(OFFSET('Water Data'!$I$27,0,10*ROW('Water Data'!I94))="","",OFFSET('Water Data'!$I$27,0,10*ROW('Water Data'!I94)))</f>
        <v/>
      </c>
      <c r="CI100" s="262" t="str">
        <f ca="true">+IF(OFFSET('Water Data'!$I$28,0,10*ROW('Water Data'!I94))="","",OFFSET('Water Data'!$I$28,0,10*ROW('Water Data'!I94)))</f>
        <v/>
      </c>
      <c r="CJ100" s="262" t="str">
        <f ca="true">+IF(OFFSET('Water Data'!$I$29,0,10*ROW('Water Data'!I94))="","",OFFSET('Water Data'!$I$29,0,10*ROW('Water Data'!I94)))</f>
        <v/>
      </c>
      <c r="CK100" s="262" t="str">
        <f ca="true">+IF(OFFSET('Sanitation Data'!$D$28,0,10*ROW('Sanitation Data'!D94))="","",OFFSET('Sanitation Data'!$D$28,0,10*ROW('Sanitation Data'!D94)))</f>
        <v/>
      </c>
      <c r="CL100" s="262" t="str">
        <f ca="true">+IF(OFFSET('Sanitation Data'!$D$29,0,10*ROW('Sanitation Data'!D94))="","",OFFSET('Sanitation Data'!$D$29,0,10*ROW('Sanitation Data'!D94)))</f>
        <v/>
      </c>
      <c r="CM100" s="262" t="str">
        <f ca="true">+IF(OFFSET('Sanitation Data'!$D$30,0,10*ROW('Sanitation Data'!D94))="","",OFFSET('Sanitation Data'!$D$30,0,10*ROW('Sanitation Data'!D94)))</f>
        <v/>
      </c>
      <c r="CN100" s="262" t="str">
        <f ca="true">+IF(OFFSET('Sanitation Data'!$D$31,0,10*ROW('Sanitation Data'!D94))="","",OFFSET('Sanitation Data'!$D$31,0,10*ROW('Sanitation Data'!D94)))</f>
        <v/>
      </c>
      <c r="CO100" s="262" t="str">
        <f ca="true">+IF(OFFSET('Sanitation Data'!$D$32,0,10*ROW('Sanitation Data'!D94))="","",OFFSET('Sanitation Data'!$D$32,0,10*ROW('Sanitation Data'!D94)))</f>
        <v/>
      </c>
      <c r="CP100" s="262" t="str">
        <f ca="true">+IF(OFFSET('Sanitation Data'!$E$28,0,10*ROW('Sanitation Data'!E94))="","",OFFSET('Sanitation Data'!$E$28,0,10*ROW('Sanitation Data'!E94)))</f>
        <v/>
      </c>
      <c r="CQ100" s="262" t="str">
        <f ca="true">+IF(OFFSET('Sanitation Data'!$E$29,0,10*ROW('Sanitation Data'!E94))="","",OFFSET('Sanitation Data'!$E$29,0,10*ROW('Sanitation Data'!E94)))</f>
        <v/>
      </c>
      <c r="CR100" s="262" t="str">
        <f ca="true">+IF(OFFSET('Sanitation Data'!$E$30,0,10*ROW('Sanitation Data'!E94))="","",OFFSET('Sanitation Data'!$E$30,0,10*ROW('Sanitation Data'!E94)))</f>
        <v/>
      </c>
      <c r="CS100" s="262" t="str">
        <f ca="true">+IF(OFFSET('Sanitation Data'!$E$31,0,10*ROW('Sanitation Data'!E94))="","",OFFSET('Sanitation Data'!$E$31,0,10*ROW('Sanitation Data'!E94)))</f>
        <v/>
      </c>
      <c r="CT100" s="262" t="str">
        <f ca="true">+IF(OFFSET('Sanitation Data'!$E$32,0,10*ROW('Sanitation Data'!E94))="","",OFFSET('Sanitation Data'!$E$32,0,10*ROW('Sanitation Data'!E94)))</f>
        <v/>
      </c>
      <c r="CU100" s="262" t="str">
        <f ca="true">+IF(OFFSET('Sanitation Data'!$F$28,0,10*ROW('Sanitation Data'!F94))="","",OFFSET('Sanitation Data'!$F$28,0,10*ROW('Sanitation Data'!F94)))</f>
        <v/>
      </c>
      <c r="CV100" s="262" t="str">
        <f ca="true">+IF(OFFSET('Sanitation Data'!$F$29,0,10*ROW('Sanitation Data'!F94))="","",OFFSET('Sanitation Data'!$F$29,0,10*ROW('Sanitation Data'!F94)))</f>
        <v/>
      </c>
      <c r="CW100" s="262" t="str">
        <f ca="true">+IF(OFFSET('Sanitation Data'!$F$30,0,10*ROW('Sanitation Data'!F94))="","",OFFSET('Sanitation Data'!$F$30,0,10*ROW('Sanitation Data'!F94)))</f>
        <v/>
      </c>
      <c r="CX100" s="262" t="str">
        <f ca="true">+IF(OFFSET('Sanitation Data'!$F$31,0,10*ROW('Sanitation Data'!F94))="","",OFFSET('Sanitation Data'!$F$31,0,10*ROW('Sanitation Data'!F94)))</f>
        <v/>
      </c>
      <c r="CY100" s="262" t="str">
        <f ca="true">+IF(OFFSET('Sanitation Data'!$F$32,0,10*ROW('Sanitation Data'!F94))="","",OFFSET('Sanitation Data'!$F$32,0,10*ROW('Sanitation Data'!F94)))</f>
        <v/>
      </c>
      <c r="CZ100" s="262" t="str">
        <f ca="true">+IF(OFFSET('Sanitation Data'!$G$28,0,10*ROW('Sanitation Data'!G94))="","",OFFSET('Sanitation Data'!$G$28,0,10*ROW('Sanitation Data'!G94)))</f>
        <v/>
      </c>
      <c r="DA100" s="262" t="str">
        <f ca="true">+IF(OFFSET('Sanitation Data'!$G$29,0,10*ROW('Sanitation Data'!G94))="","",OFFSET('Sanitation Data'!$G$29,0,10*ROW('Sanitation Data'!G94)))</f>
        <v/>
      </c>
      <c r="DB100" s="262" t="str">
        <f ca="true">+IF(OFFSET('Sanitation Data'!$G$30,0,10*ROW('Sanitation Data'!G94))="","",OFFSET('Sanitation Data'!$G$30,0,10*ROW('Sanitation Data'!G94)))</f>
        <v/>
      </c>
      <c r="DC100" s="262" t="str">
        <f ca="true">+IF(OFFSET('Sanitation Data'!$G$31,0,10*ROW('Sanitation Data'!G94))="","",OFFSET('Sanitation Data'!$G$31,0,10*ROW('Sanitation Data'!G94)))</f>
        <v/>
      </c>
      <c r="DD100" s="262" t="str">
        <f ca="true">+IF(OFFSET('Sanitation Data'!$G$32,0,10*ROW('Sanitation Data'!G94))="","",OFFSET('Sanitation Data'!$G$32,0,10*ROW('Sanitation Data'!G94)))</f>
        <v/>
      </c>
      <c r="DE100" s="262" t="str">
        <f ca="true">+IF(OFFSET('Sanitation Data'!$H$28,0,10*ROW('Sanitation Data'!H94))="","",OFFSET('Sanitation Data'!$H$28,0,10*ROW('Sanitation Data'!H94)))</f>
        <v/>
      </c>
      <c r="DF100" s="262" t="str">
        <f ca="true">+IF(OFFSET('Sanitation Data'!$H$29,0,10*ROW('Sanitation Data'!H94))="","",OFFSET('Sanitation Data'!$H$29,0,10*ROW('Sanitation Data'!H94)))</f>
        <v/>
      </c>
      <c r="DG100" s="262" t="str">
        <f ca="true">+IF(OFFSET('Sanitation Data'!$H$30,0,10*ROW('Sanitation Data'!H94))="","",OFFSET('Sanitation Data'!$H$30,0,10*ROW('Sanitation Data'!H94)))</f>
        <v/>
      </c>
      <c r="DH100" s="262" t="str">
        <f ca="true">+IF(OFFSET('Sanitation Data'!$H$31,0,10*ROW('Sanitation Data'!H94))="","",OFFSET('Sanitation Data'!$H$31,0,10*ROW('Sanitation Data'!H94)))</f>
        <v/>
      </c>
      <c r="DI100" s="262" t="str">
        <f ca="true">+IF(OFFSET('Sanitation Data'!$H$32,0,10*ROW('Sanitation Data'!H94))="","",OFFSET('Sanitation Data'!$H$32,0,10*ROW('Sanitation Data'!H94)))</f>
        <v/>
      </c>
      <c r="DJ100" s="262" t="str">
        <f ca="true">+IF(OFFSET('Sanitation Data'!$I$28,0,10*ROW('Sanitation Data'!I94))="","",OFFSET('Sanitation Data'!$I$28,0,10*ROW('Sanitation Data'!I94)))</f>
        <v/>
      </c>
      <c r="DK100" s="262" t="str">
        <f ca="true">+IF(OFFSET('Sanitation Data'!$I$29,0,10*ROW('Sanitation Data'!I94))="","",OFFSET('Sanitation Data'!$I$29,0,10*ROW('Sanitation Data'!I94)))</f>
        <v/>
      </c>
      <c r="DL100" s="262" t="str">
        <f ca="true">+IF(OFFSET('Sanitation Data'!$I$30,0,10*ROW('Sanitation Data'!I94))="","",OFFSET('Sanitation Data'!$I$30,0,10*ROW('Sanitation Data'!I94)))</f>
        <v/>
      </c>
      <c r="DM100" s="262" t="str">
        <f ca="true">+IF(OFFSET('Sanitation Data'!$I$31,0,10*ROW('Sanitation Data'!I94))="","",OFFSET('Sanitation Data'!$I$31,0,10*ROW('Sanitation Data'!I94)))</f>
        <v/>
      </c>
      <c r="DN100" s="262" t="str">
        <f ca="true">+IF(OFFSET('Sanitation Data'!$I$32,0,10*ROW('Sanitation Data'!I94))="","",OFFSET('Sanitation Data'!$I$32,0,10*ROW('Sanitation Data'!I94)))</f>
        <v/>
      </c>
      <c r="DO100" s="262" t="str">
        <f ca="true">+IF(OFFSET('Hygiene Data'!$D$11,0,10*ROW('Hygiene Data'!D94))="","",OFFSET('Hygiene Data'!$D$11,0,10*ROW('Hygiene Data'!D94)))</f>
        <v/>
      </c>
      <c r="DP100" s="262" t="str">
        <f ca="true">+IF(OFFSET('Hygiene Data'!$D$12,0,10*ROW('Hygiene Data'!D94))="","",OFFSET('Hygiene Data'!$D$12,0,10*ROW('Hygiene Data'!D94)))</f>
        <v/>
      </c>
      <c r="DQ100" s="262" t="str">
        <f ca="true">+IF(OFFSET('Hygiene Data'!$D$13,0,10*ROW('Hygiene Data'!D94))="","",OFFSET('Hygiene Data'!$D$13,0,10*ROW('Hygiene Data'!D94)))</f>
        <v/>
      </c>
      <c r="DR100" s="262" t="str">
        <f ca="true">+IF(OFFSET('Hygiene Data'!$E$11,0,10*ROW('Hygiene Data'!E94))="","",OFFSET('Hygiene Data'!$E$11,0,10*ROW('Hygiene Data'!E94)))</f>
        <v/>
      </c>
      <c r="DS100" s="262" t="str">
        <f ca="true">+IF(OFFSET('Hygiene Data'!$E$12,0,10*ROW('Hygiene Data'!E94))="","",OFFSET('Hygiene Data'!$E$12,0,10*ROW('Hygiene Data'!E94)))</f>
        <v/>
      </c>
      <c r="DT100" s="262" t="str">
        <f ca="true">+IF(OFFSET('Hygiene Data'!$E$13,0,10*ROW('Hygiene Data'!E94))="","",OFFSET('Hygiene Data'!$E$13,0,10*ROW('Hygiene Data'!E94)))</f>
        <v/>
      </c>
      <c r="DU100" s="262" t="str">
        <f ca="true">+IF(OFFSET('Hygiene Data'!$F$11,0,10*ROW('Hygiene Data'!F94))="","",OFFSET('Hygiene Data'!$F$11,0,10*ROW('Hygiene Data'!F94)))</f>
        <v/>
      </c>
      <c r="DV100" s="262" t="str">
        <f ca="true">+IF(OFFSET('Hygiene Data'!$F$12,0,10*ROW('Hygiene Data'!F94))="","",OFFSET('Hygiene Data'!$F$12,0,10*ROW('Hygiene Data'!F94)))</f>
        <v/>
      </c>
      <c r="DW100" s="262" t="str">
        <f ca="true">+IF(OFFSET('Hygiene Data'!$F$13,0,10*ROW('Hygiene Data'!F94))="","",OFFSET('Hygiene Data'!$F$13,0,10*ROW('Hygiene Data'!F94)))</f>
        <v/>
      </c>
      <c r="DX100" s="262" t="str">
        <f ca="true">+IF(OFFSET('Hygiene Data'!$G$11,0,10*ROW('Hygiene Data'!G94))="","",OFFSET('Hygiene Data'!$G$11,0,10*ROW('Hygiene Data'!G94)))</f>
        <v/>
      </c>
      <c r="DY100" s="262" t="str">
        <f ca="true">+IF(OFFSET('Hygiene Data'!$G$12,0,10*ROW('Hygiene Data'!G94))="","",OFFSET('Hygiene Data'!$G$12,0,10*ROW('Hygiene Data'!G94)))</f>
        <v/>
      </c>
      <c r="DZ100" s="262" t="str">
        <f ca="true">+IF(OFFSET('Hygiene Data'!$G$13,0,10*ROW('Hygiene Data'!G94))="","",OFFSET('Hygiene Data'!$G$13,0,10*ROW('Hygiene Data'!G94)))</f>
        <v/>
      </c>
      <c r="EA100" s="262" t="str">
        <f ca="true">+IF(OFFSET('Hygiene Data'!$H$11,0,10*ROW('Hygiene Data'!H94))="","",OFFSET('Hygiene Data'!$H$11,0,10*ROW('Hygiene Data'!H94)))</f>
        <v/>
      </c>
      <c r="EB100" s="262" t="str">
        <f ca="true">+IF(OFFSET('Hygiene Data'!$H$12,0,10*ROW('Hygiene Data'!H94))="","",OFFSET('Hygiene Data'!$H$12,0,10*ROW('Hygiene Data'!H94)))</f>
        <v/>
      </c>
      <c r="EC100" s="262" t="str">
        <f ca="true">+IF(OFFSET('Hygiene Data'!$H$13,0,10*ROW('Hygiene Data'!H94))="","",OFFSET('Hygiene Data'!$H$13,0,10*ROW('Hygiene Data'!H94)))</f>
        <v/>
      </c>
      <c r="ED100" s="262" t="str">
        <f ca="true">+IF(OFFSET('Hygiene Data'!$I$11,0,10*ROW('Hygiene Data'!I94))="","",OFFSET('Hygiene Data'!$I$11,0,10*ROW('Hygiene Data'!I94)))</f>
        <v/>
      </c>
      <c r="EE100" s="262" t="str">
        <f ca="true">+IF(OFFSET('Hygiene Data'!$I$12,0,10*ROW('Hygiene Data'!I94))="","",OFFSET('Hygiene Data'!$I$12,0,10*ROW('Hygiene Data'!I94)))</f>
        <v/>
      </c>
      <c r="EF100" s="262"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18"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2"/>
      <c r="BS101" s="262" t="str">
        <f ca="true">+IF(OFFSET('Water Data'!$D$27,0,10*ROW('Water Data'!D95))="","",OFFSET('Water Data'!$D$27,0,10*ROW('Water Data'!D95)))</f>
        <v/>
      </c>
      <c r="BT101" s="262" t="str">
        <f ca="true">+IF(OFFSET('Water Data'!$D$28,0,10*ROW('Water Data'!D95))="","",OFFSET('Water Data'!$D$28,0,10*ROW('Water Data'!D95)))</f>
        <v/>
      </c>
      <c r="BU101" s="262" t="str">
        <f ca="true">+IF(OFFSET('Water Data'!$D$29,0,10*ROW('Water Data'!D95))="","",OFFSET('Water Data'!$D$29,0,10*ROW('Water Data'!D95)))</f>
        <v/>
      </c>
      <c r="BV101" s="262" t="str">
        <f ca="true">+IF(OFFSET('Water Data'!$E$27,0,10*ROW('Water Data'!E95))="","",OFFSET('Water Data'!$E$27,0,10*ROW('Water Data'!E95)))</f>
        <v/>
      </c>
      <c r="BW101" s="262" t="str">
        <f ca="true">+IF(OFFSET('Water Data'!$E$28,0,10*ROW('Water Data'!E95))="","",OFFSET('Water Data'!$E$28,0,10*ROW('Water Data'!E95)))</f>
        <v/>
      </c>
      <c r="BX101" s="262" t="str">
        <f ca="true">+IF(OFFSET('Water Data'!$E$29,0,10*ROW('Water Data'!E95))="","",OFFSET('Water Data'!$E$29,0,10*ROW('Water Data'!E95)))</f>
        <v/>
      </c>
      <c r="BY101" s="262" t="str">
        <f ca="true">+IF(OFFSET('Water Data'!$F$27,0,10*ROW('Water Data'!F95))="","",OFFSET('Water Data'!$F$27,0,10*ROW('Water Data'!F95)))</f>
        <v/>
      </c>
      <c r="BZ101" s="262" t="str">
        <f ca="true">+IF(OFFSET('Water Data'!$F$28,0,10*ROW('Water Data'!F95))="","",OFFSET('Water Data'!$F$28,0,10*ROW('Water Data'!F95)))</f>
        <v/>
      </c>
      <c r="CA101" s="262" t="str">
        <f ca="true">+IF(OFFSET('Water Data'!$F$29,0,10*ROW('Water Data'!F95))="","",OFFSET('Water Data'!$F$29,0,10*ROW('Water Data'!F95)))</f>
        <v/>
      </c>
      <c r="CB101" s="262" t="str">
        <f ca="true">+IF(OFFSET('Water Data'!$G$27,0,10*ROW('Water Data'!G95))="","",OFFSET('Water Data'!$G$27,0,10*ROW('Water Data'!G95)))</f>
        <v/>
      </c>
      <c r="CC101" s="262" t="str">
        <f ca="true">+IF(OFFSET('Water Data'!$G$28,0,10*ROW('Water Data'!G95))="","",OFFSET('Water Data'!$G$28,0,10*ROW('Water Data'!G95)))</f>
        <v/>
      </c>
      <c r="CD101" s="262" t="str">
        <f ca="true">+IF(OFFSET('Water Data'!$G$29,0,10*ROW('Water Data'!G95))="","",OFFSET('Water Data'!$G$29,0,10*ROW('Water Data'!G95)))</f>
        <v/>
      </c>
      <c r="CE101" s="262" t="str">
        <f ca="true">+IF(OFFSET('Water Data'!$H$27,0,10*ROW('Water Data'!H95))="","",OFFSET('Water Data'!$H$27,0,10*ROW('Water Data'!H95)))</f>
        <v/>
      </c>
      <c r="CF101" s="262" t="str">
        <f ca="true">+IF(OFFSET('Water Data'!$H$28,0,10*ROW('Water Data'!H95))="","",OFFSET('Water Data'!$H$28,0,10*ROW('Water Data'!H95)))</f>
        <v/>
      </c>
      <c r="CG101" s="262" t="str">
        <f ca="true">+IF(OFFSET('Water Data'!$H$29,0,10*ROW('Water Data'!H95))="","",OFFSET('Water Data'!$H$29,0,10*ROW('Water Data'!H95)))</f>
        <v/>
      </c>
      <c r="CH101" s="262" t="str">
        <f ca="true">+IF(OFFSET('Water Data'!$I$27,0,10*ROW('Water Data'!I95))="","",OFFSET('Water Data'!$I$27,0,10*ROW('Water Data'!I95)))</f>
        <v/>
      </c>
      <c r="CI101" s="262" t="str">
        <f ca="true">+IF(OFFSET('Water Data'!$I$28,0,10*ROW('Water Data'!I95))="","",OFFSET('Water Data'!$I$28,0,10*ROW('Water Data'!I95)))</f>
        <v/>
      </c>
      <c r="CJ101" s="262" t="str">
        <f ca="true">+IF(OFFSET('Water Data'!$I$29,0,10*ROW('Water Data'!I95))="","",OFFSET('Water Data'!$I$29,0,10*ROW('Water Data'!I95)))</f>
        <v/>
      </c>
      <c r="CK101" s="262" t="str">
        <f ca="true">+IF(OFFSET('Sanitation Data'!$D$28,0,10*ROW('Sanitation Data'!D95))="","",OFFSET('Sanitation Data'!$D$28,0,10*ROW('Sanitation Data'!D95)))</f>
        <v/>
      </c>
      <c r="CL101" s="262" t="str">
        <f ca="true">+IF(OFFSET('Sanitation Data'!$D$29,0,10*ROW('Sanitation Data'!D95))="","",OFFSET('Sanitation Data'!$D$29,0,10*ROW('Sanitation Data'!D95)))</f>
        <v/>
      </c>
      <c r="CM101" s="262" t="str">
        <f ca="true">+IF(OFFSET('Sanitation Data'!$D$30,0,10*ROW('Sanitation Data'!D95))="","",OFFSET('Sanitation Data'!$D$30,0,10*ROW('Sanitation Data'!D95)))</f>
        <v/>
      </c>
      <c r="CN101" s="262" t="str">
        <f ca="true">+IF(OFFSET('Sanitation Data'!$D$31,0,10*ROW('Sanitation Data'!D95))="","",OFFSET('Sanitation Data'!$D$31,0,10*ROW('Sanitation Data'!D95)))</f>
        <v/>
      </c>
      <c r="CO101" s="262" t="str">
        <f ca="true">+IF(OFFSET('Sanitation Data'!$D$32,0,10*ROW('Sanitation Data'!D95))="","",OFFSET('Sanitation Data'!$D$32,0,10*ROW('Sanitation Data'!D95)))</f>
        <v/>
      </c>
      <c r="CP101" s="262" t="str">
        <f ca="true">+IF(OFFSET('Sanitation Data'!$E$28,0,10*ROW('Sanitation Data'!E95))="","",OFFSET('Sanitation Data'!$E$28,0,10*ROW('Sanitation Data'!E95)))</f>
        <v/>
      </c>
      <c r="CQ101" s="262" t="str">
        <f ca="true">+IF(OFFSET('Sanitation Data'!$E$29,0,10*ROW('Sanitation Data'!E95))="","",OFFSET('Sanitation Data'!$E$29,0,10*ROW('Sanitation Data'!E95)))</f>
        <v/>
      </c>
      <c r="CR101" s="262" t="str">
        <f ca="true">+IF(OFFSET('Sanitation Data'!$E$30,0,10*ROW('Sanitation Data'!E95))="","",OFFSET('Sanitation Data'!$E$30,0,10*ROW('Sanitation Data'!E95)))</f>
        <v/>
      </c>
      <c r="CS101" s="262" t="str">
        <f ca="true">+IF(OFFSET('Sanitation Data'!$E$31,0,10*ROW('Sanitation Data'!E95))="","",OFFSET('Sanitation Data'!$E$31,0,10*ROW('Sanitation Data'!E95)))</f>
        <v/>
      </c>
      <c r="CT101" s="262" t="str">
        <f ca="true">+IF(OFFSET('Sanitation Data'!$E$32,0,10*ROW('Sanitation Data'!E95))="","",OFFSET('Sanitation Data'!$E$32,0,10*ROW('Sanitation Data'!E95)))</f>
        <v/>
      </c>
      <c r="CU101" s="262" t="str">
        <f ca="true">+IF(OFFSET('Sanitation Data'!$F$28,0,10*ROW('Sanitation Data'!F95))="","",OFFSET('Sanitation Data'!$F$28,0,10*ROW('Sanitation Data'!F95)))</f>
        <v/>
      </c>
      <c r="CV101" s="262" t="str">
        <f ca="true">+IF(OFFSET('Sanitation Data'!$F$29,0,10*ROW('Sanitation Data'!F95))="","",OFFSET('Sanitation Data'!$F$29,0,10*ROW('Sanitation Data'!F95)))</f>
        <v/>
      </c>
      <c r="CW101" s="262" t="str">
        <f ca="true">+IF(OFFSET('Sanitation Data'!$F$30,0,10*ROW('Sanitation Data'!F95))="","",OFFSET('Sanitation Data'!$F$30,0,10*ROW('Sanitation Data'!F95)))</f>
        <v/>
      </c>
      <c r="CX101" s="262" t="str">
        <f ca="true">+IF(OFFSET('Sanitation Data'!$F$31,0,10*ROW('Sanitation Data'!F95))="","",OFFSET('Sanitation Data'!$F$31,0,10*ROW('Sanitation Data'!F95)))</f>
        <v/>
      </c>
      <c r="CY101" s="262" t="str">
        <f ca="true">+IF(OFFSET('Sanitation Data'!$F$32,0,10*ROW('Sanitation Data'!F95))="","",OFFSET('Sanitation Data'!$F$32,0,10*ROW('Sanitation Data'!F95)))</f>
        <v/>
      </c>
      <c r="CZ101" s="262" t="str">
        <f ca="true">+IF(OFFSET('Sanitation Data'!$G$28,0,10*ROW('Sanitation Data'!G95))="","",OFFSET('Sanitation Data'!$G$28,0,10*ROW('Sanitation Data'!G95)))</f>
        <v/>
      </c>
      <c r="DA101" s="262" t="str">
        <f ca="true">+IF(OFFSET('Sanitation Data'!$G$29,0,10*ROW('Sanitation Data'!G95))="","",OFFSET('Sanitation Data'!$G$29,0,10*ROW('Sanitation Data'!G95)))</f>
        <v/>
      </c>
      <c r="DB101" s="262" t="str">
        <f ca="true">+IF(OFFSET('Sanitation Data'!$G$30,0,10*ROW('Sanitation Data'!G95))="","",OFFSET('Sanitation Data'!$G$30,0,10*ROW('Sanitation Data'!G95)))</f>
        <v/>
      </c>
      <c r="DC101" s="262" t="str">
        <f ca="true">+IF(OFFSET('Sanitation Data'!$G$31,0,10*ROW('Sanitation Data'!G95))="","",OFFSET('Sanitation Data'!$G$31,0,10*ROW('Sanitation Data'!G95)))</f>
        <v/>
      </c>
      <c r="DD101" s="262" t="str">
        <f ca="true">+IF(OFFSET('Sanitation Data'!$G$32,0,10*ROW('Sanitation Data'!G95))="","",OFFSET('Sanitation Data'!$G$32,0,10*ROW('Sanitation Data'!G95)))</f>
        <v/>
      </c>
      <c r="DE101" s="262" t="str">
        <f ca="true">+IF(OFFSET('Sanitation Data'!$H$28,0,10*ROW('Sanitation Data'!H95))="","",OFFSET('Sanitation Data'!$H$28,0,10*ROW('Sanitation Data'!H95)))</f>
        <v/>
      </c>
      <c r="DF101" s="262" t="str">
        <f ca="true">+IF(OFFSET('Sanitation Data'!$H$29,0,10*ROW('Sanitation Data'!H95))="","",OFFSET('Sanitation Data'!$H$29,0,10*ROW('Sanitation Data'!H95)))</f>
        <v/>
      </c>
      <c r="DG101" s="262" t="str">
        <f ca="true">+IF(OFFSET('Sanitation Data'!$H$30,0,10*ROW('Sanitation Data'!H95))="","",OFFSET('Sanitation Data'!$H$30,0,10*ROW('Sanitation Data'!H95)))</f>
        <v/>
      </c>
      <c r="DH101" s="262" t="str">
        <f ca="true">+IF(OFFSET('Sanitation Data'!$H$31,0,10*ROW('Sanitation Data'!H95))="","",OFFSET('Sanitation Data'!$H$31,0,10*ROW('Sanitation Data'!H95)))</f>
        <v/>
      </c>
      <c r="DI101" s="262" t="str">
        <f ca="true">+IF(OFFSET('Sanitation Data'!$H$32,0,10*ROW('Sanitation Data'!H95))="","",OFFSET('Sanitation Data'!$H$32,0,10*ROW('Sanitation Data'!H95)))</f>
        <v/>
      </c>
      <c r="DJ101" s="262" t="str">
        <f ca="true">+IF(OFFSET('Sanitation Data'!$I$28,0,10*ROW('Sanitation Data'!I95))="","",OFFSET('Sanitation Data'!$I$28,0,10*ROW('Sanitation Data'!I95)))</f>
        <v/>
      </c>
      <c r="DK101" s="262" t="str">
        <f ca="true">+IF(OFFSET('Sanitation Data'!$I$29,0,10*ROW('Sanitation Data'!I95))="","",OFFSET('Sanitation Data'!$I$29,0,10*ROW('Sanitation Data'!I95)))</f>
        <v/>
      </c>
      <c r="DL101" s="262" t="str">
        <f ca="true">+IF(OFFSET('Sanitation Data'!$I$30,0,10*ROW('Sanitation Data'!I95))="","",OFFSET('Sanitation Data'!$I$30,0,10*ROW('Sanitation Data'!I95)))</f>
        <v/>
      </c>
      <c r="DM101" s="262" t="str">
        <f ca="true">+IF(OFFSET('Sanitation Data'!$I$31,0,10*ROW('Sanitation Data'!I95))="","",OFFSET('Sanitation Data'!$I$31,0,10*ROW('Sanitation Data'!I95)))</f>
        <v/>
      </c>
      <c r="DN101" s="262" t="str">
        <f ca="true">+IF(OFFSET('Sanitation Data'!$I$32,0,10*ROW('Sanitation Data'!I95))="","",OFFSET('Sanitation Data'!$I$32,0,10*ROW('Sanitation Data'!I95)))</f>
        <v/>
      </c>
      <c r="DO101" s="262" t="str">
        <f ca="true">+IF(OFFSET('Hygiene Data'!$D$11,0,10*ROW('Hygiene Data'!D95))="","",OFFSET('Hygiene Data'!$D$11,0,10*ROW('Hygiene Data'!D95)))</f>
        <v/>
      </c>
      <c r="DP101" s="262" t="str">
        <f ca="true">+IF(OFFSET('Hygiene Data'!$D$12,0,10*ROW('Hygiene Data'!D95))="","",OFFSET('Hygiene Data'!$D$12,0,10*ROW('Hygiene Data'!D95)))</f>
        <v/>
      </c>
      <c r="DQ101" s="262" t="str">
        <f ca="true">+IF(OFFSET('Hygiene Data'!$D$13,0,10*ROW('Hygiene Data'!D95))="","",OFFSET('Hygiene Data'!$D$13,0,10*ROW('Hygiene Data'!D95)))</f>
        <v/>
      </c>
      <c r="DR101" s="262" t="str">
        <f ca="true">+IF(OFFSET('Hygiene Data'!$E$11,0,10*ROW('Hygiene Data'!E95))="","",OFFSET('Hygiene Data'!$E$11,0,10*ROW('Hygiene Data'!E95)))</f>
        <v/>
      </c>
      <c r="DS101" s="262" t="str">
        <f ca="true">+IF(OFFSET('Hygiene Data'!$E$12,0,10*ROW('Hygiene Data'!E95))="","",OFFSET('Hygiene Data'!$E$12,0,10*ROW('Hygiene Data'!E95)))</f>
        <v/>
      </c>
      <c r="DT101" s="262" t="str">
        <f ca="true">+IF(OFFSET('Hygiene Data'!$E$13,0,10*ROW('Hygiene Data'!E95))="","",OFFSET('Hygiene Data'!$E$13,0,10*ROW('Hygiene Data'!E95)))</f>
        <v/>
      </c>
      <c r="DU101" s="262" t="str">
        <f ca="true">+IF(OFFSET('Hygiene Data'!$F$11,0,10*ROW('Hygiene Data'!F95))="","",OFFSET('Hygiene Data'!$F$11,0,10*ROW('Hygiene Data'!F95)))</f>
        <v/>
      </c>
      <c r="DV101" s="262" t="str">
        <f ca="true">+IF(OFFSET('Hygiene Data'!$F$12,0,10*ROW('Hygiene Data'!F95))="","",OFFSET('Hygiene Data'!$F$12,0,10*ROW('Hygiene Data'!F95)))</f>
        <v/>
      </c>
      <c r="DW101" s="262" t="str">
        <f ca="true">+IF(OFFSET('Hygiene Data'!$F$13,0,10*ROW('Hygiene Data'!F95))="","",OFFSET('Hygiene Data'!$F$13,0,10*ROW('Hygiene Data'!F95)))</f>
        <v/>
      </c>
      <c r="DX101" s="262" t="str">
        <f ca="true">+IF(OFFSET('Hygiene Data'!$G$11,0,10*ROW('Hygiene Data'!G95))="","",OFFSET('Hygiene Data'!$G$11,0,10*ROW('Hygiene Data'!G95)))</f>
        <v/>
      </c>
      <c r="DY101" s="262" t="str">
        <f ca="true">+IF(OFFSET('Hygiene Data'!$G$12,0,10*ROW('Hygiene Data'!G95))="","",OFFSET('Hygiene Data'!$G$12,0,10*ROW('Hygiene Data'!G95)))</f>
        <v/>
      </c>
      <c r="DZ101" s="262" t="str">
        <f ca="true">+IF(OFFSET('Hygiene Data'!$G$13,0,10*ROW('Hygiene Data'!G95))="","",OFFSET('Hygiene Data'!$G$13,0,10*ROW('Hygiene Data'!G95)))</f>
        <v/>
      </c>
      <c r="EA101" s="262" t="str">
        <f ca="true">+IF(OFFSET('Hygiene Data'!$H$11,0,10*ROW('Hygiene Data'!H95))="","",OFFSET('Hygiene Data'!$H$11,0,10*ROW('Hygiene Data'!H95)))</f>
        <v/>
      </c>
      <c r="EB101" s="262" t="str">
        <f ca="true">+IF(OFFSET('Hygiene Data'!$H$12,0,10*ROW('Hygiene Data'!H95))="","",OFFSET('Hygiene Data'!$H$12,0,10*ROW('Hygiene Data'!H95)))</f>
        <v/>
      </c>
      <c r="EC101" s="262" t="str">
        <f ca="true">+IF(OFFSET('Hygiene Data'!$H$13,0,10*ROW('Hygiene Data'!H95))="","",OFFSET('Hygiene Data'!$H$13,0,10*ROW('Hygiene Data'!H95)))</f>
        <v/>
      </c>
      <c r="ED101" s="262" t="str">
        <f ca="true">+IF(OFFSET('Hygiene Data'!$I$11,0,10*ROW('Hygiene Data'!I95))="","",OFFSET('Hygiene Data'!$I$11,0,10*ROW('Hygiene Data'!I95)))</f>
        <v/>
      </c>
      <c r="EE101" s="262" t="str">
        <f ca="true">+IF(OFFSET('Hygiene Data'!$I$12,0,10*ROW('Hygiene Data'!I95))="","",OFFSET('Hygiene Data'!$I$12,0,10*ROW('Hygiene Data'!I95)))</f>
        <v/>
      </c>
      <c r="EF101" s="262"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18"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2"/>
      <c r="BS102" s="262" t="str">
        <f ca="true">+IF(OFFSET('Water Data'!$D$27,0,10*ROW('Water Data'!D96))="","",OFFSET('Water Data'!$D$27,0,10*ROW('Water Data'!D96)))</f>
        <v/>
      </c>
      <c r="BT102" s="262" t="str">
        <f ca="true">+IF(OFFSET('Water Data'!$D$28,0,10*ROW('Water Data'!D96))="","",OFFSET('Water Data'!$D$28,0,10*ROW('Water Data'!D96)))</f>
        <v/>
      </c>
      <c r="BU102" s="262" t="str">
        <f ca="true">+IF(OFFSET('Water Data'!$D$29,0,10*ROW('Water Data'!D96))="","",OFFSET('Water Data'!$D$29,0,10*ROW('Water Data'!D96)))</f>
        <v/>
      </c>
      <c r="BV102" s="262" t="str">
        <f ca="true">+IF(OFFSET('Water Data'!$E$27,0,10*ROW('Water Data'!E96))="","",OFFSET('Water Data'!$E$27,0,10*ROW('Water Data'!E96)))</f>
        <v/>
      </c>
      <c r="BW102" s="262" t="str">
        <f ca="true">+IF(OFFSET('Water Data'!$E$28,0,10*ROW('Water Data'!E96))="","",OFFSET('Water Data'!$E$28,0,10*ROW('Water Data'!E96)))</f>
        <v/>
      </c>
      <c r="BX102" s="262" t="str">
        <f ca="true">+IF(OFFSET('Water Data'!$E$29,0,10*ROW('Water Data'!E96))="","",OFFSET('Water Data'!$E$29,0,10*ROW('Water Data'!E96)))</f>
        <v/>
      </c>
      <c r="BY102" s="262" t="str">
        <f ca="true">+IF(OFFSET('Water Data'!$F$27,0,10*ROW('Water Data'!F96))="","",OFFSET('Water Data'!$F$27,0,10*ROW('Water Data'!F96)))</f>
        <v/>
      </c>
      <c r="BZ102" s="262" t="str">
        <f ca="true">+IF(OFFSET('Water Data'!$F$28,0,10*ROW('Water Data'!F96))="","",OFFSET('Water Data'!$F$28,0,10*ROW('Water Data'!F96)))</f>
        <v/>
      </c>
      <c r="CA102" s="262" t="str">
        <f ca="true">+IF(OFFSET('Water Data'!$F$29,0,10*ROW('Water Data'!F96))="","",OFFSET('Water Data'!$F$29,0,10*ROW('Water Data'!F96)))</f>
        <v/>
      </c>
      <c r="CB102" s="262" t="str">
        <f ca="true">+IF(OFFSET('Water Data'!$G$27,0,10*ROW('Water Data'!G96))="","",OFFSET('Water Data'!$G$27,0,10*ROW('Water Data'!G96)))</f>
        <v/>
      </c>
      <c r="CC102" s="262" t="str">
        <f ca="true">+IF(OFFSET('Water Data'!$G$28,0,10*ROW('Water Data'!G96))="","",OFFSET('Water Data'!$G$28,0,10*ROW('Water Data'!G96)))</f>
        <v/>
      </c>
      <c r="CD102" s="262" t="str">
        <f ca="true">+IF(OFFSET('Water Data'!$G$29,0,10*ROW('Water Data'!G96))="","",OFFSET('Water Data'!$G$29,0,10*ROW('Water Data'!G96)))</f>
        <v/>
      </c>
      <c r="CE102" s="262" t="str">
        <f ca="true">+IF(OFFSET('Water Data'!$H$27,0,10*ROW('Water Data'!H96))="","",OFFSET('Water Data'!$H$27,0,10*ROW('Water Data'!H96)))</f>
        <v/>
      </c>
      <c r="CF102" s="262" t="str">
        <f ca="true">+IF(OFFSET('Water Data'!$H$28,0,10*ROW('Water Data'!H96))="","",OFFSET('Water Data'!$H$28,0,10*ROW('Water Data'!H96)))</f>
        <v/>
      </c>
      <c r="CG102" s="262" t="str">
        <f ca="true">+IF(OFFSET('Water Data'!$H$29,0,10*ROW('Water Data'!H96))="","",OFFSET('Water Data'!$H$29,0,10*ROW('Water Data'!H96)))</f>
        <v/>
      </c>
      <c r="CH102" s="262" t="str">
        <f ca="true">+IF(OFFSET('Water Data'!$I$27,0,10*ROW('Water Data'!I96))="","",OFFSET('Water Data'!$I$27,0,10*ROW('Water Data'!I96)))</f>
        <v/>
      </c>
      <c r="CI102" s="262" t="str">
        <f ca="true">+IF(OFFSET('Water Data'!$I$28,0,10*ROW('Water Data'!I96))="","",OFFSET('Water Data'!$I$28,0,10*ROW('Water Data'!I96)))</f>
        <v/>
      </c>
      <c r="CJ102" s="262" t="str">
        <f ca="true">+IF(OFFSET('Water Data'!$I$29,0,10*ROW('Water Data'!I96))="","",OFFSET('Water Data'!$I$29,0,10*ROW('Water Data'!I96)))</f>
        <v/>
      </c>
      <c r="CK102" s="262" t="str">
        <f ca="true">+IF(OFFSET('Sanitation Data'!$D$28,0,10*ROW('Sanitation Data'!D96))="","",OFFSET('Sanitation Data'!$D$28,0,10*ROW('Sanitation Data'!D96)))</f>
        <v/>
      </c>
      <c r="CL102" s="262" t="str">
        <f ca="true">+IF(OFFSET('Sanitation Data'!$D$29,0,10*ROW('Sanitation Data'!D96))="","",OFFSET('Sanitation Data'!$D$29,0,10*ROW('Sanitation Data'!D96)))</f>
        <v/>
      </c>
      <c r="CM102" s="262" t="str">
        <f ca="true">+IF(OFFSET('Sanitation Data'!$D$30,0,10*ROW('Sanitation Data'!D96))="","",OFFSET('Sanitation Data'!$D$30,0,10*ROW('Sanitation Data'!D96)))</f>
        <v/>
      </c>
      <c r="CN102" s="262" t="str">
        <f ca="true">+IF(OFFSET('Sanitation Data'!$D$31,0,10*ROW('Sanitation Data'!D96))="","",OFFSET('Sanitation Data'!$D$31,0,10*ROW('Sanitation Data'!D96)))</f>
        <v/>
      </c>
      <c r="CO102" s="262" t="str">
        <f ca="true">+IF(OFFSET('Sanitation Data'!$D$32,0,10*ROW('Sanitation Data'!D96))="","",OFFSET('Sanitation Data'!$D$32,0,10*ROW('Sanitation Data'!D96)))</f>
        <v/>
      </c>
      <c r="CP102" s="262" t="str">
        <f ca="true">+IF(OFFSET('Sanitation Data'!$E$28,0,10*ROW('Sanitation Data'!E96))="","",OFFSET('Sanitation Data'!$E$28,0,10*ROW('Sanitation Data'!E96)))</f>
        <v/>
      </c>
      <c r="CQ102" s="262" t="str">
        <f ca="true">+IF(OFFSET('Sanitation Data'!$E$29,0,10*ROW('Sanitation Data'!E96))="","",OFFSET('Sanitation Data'!$E$29,0,10*ROW('Sanitation Data'!E96)))</f>
        <v/>
      </c>
      <c r="CR102" s="262" t="str">
        <f ca="true">+IF(OFFSET('Sanitation Data'!$E$30,0,10*ROW('Sanitation Data'!E96))="","",OFFSET('Sanitation Data'!$E$30,0,10*ROW('Sanitation Data'!E96)))</f>
        <v/>
      </c>
      <c r="CS102" s="262" t="str">
        <f ca="true">+IF(OFFSET('Sanitation Data'!$E$31,0,10*ROW('Sanitation Data'!E96))="","",OFFSET('Sanitation Data'!$E$31,0,10*ROW('Sanitation Data'!E96)))</f>
        <v/>
      </c>
      <c r="CT102" s="262" t="str">
        <f ca="true">+IF(OFFSET('Sanitation Data'!$E$32,0,10*ROW('Sanitation Data'!E96))="","",OFFSET('Sanitation Data'!$E$32,0,10*ROW('Sanitation Data'!E96)))</f>
        <v/>
      </c>
      <c r="CU102" s="262" t="str">
        <f ca="true">+IF(OFFSET('Sanitation Data'!$F$28,0,10*ROW('Sanitation Data'!F96))="","",OFFSET('Sanitation Data'!$F$28,0,10*ROW('Sanitation Data'!F96)))</f>
        <v/>
      </c>
      <c r="CV102" s="262" t="str">
        <f ca="true">+IF(OFFSET('Sanitation Data'!$F$29,0,10*ROW('Sanitation Data'!F96))="","",OFFSET('Sanitation Data'!$F$29,0,10*ROW('Sanitation Data'!F96)))</f>
        <v/>
      </c>
      <c r="CW102" s="262" t="str">
        <f ca="true">+IF(OFFSET('Sanitation Data'!$F$30,0,10*ROW('Sanitation Data'!F96))="","",OFFSET('Sanitation Data'!$F$30,0,10*ROW('Sanitation Data'!F96)))</f>
        <v/>
      </c>
      <c r="CX102" s="262" t="str">
        <f ca="true">+IF(OFFSET('Sanitation Data'!$F$31,0,10*ROW('Sanitation Data'!F96))="","",OFFSET('Sanitation Data'!$F$31,0,10*ROW('Sanitation Data'!F96)))</f>
        <v/>
      </c>
      <c r="CY102" s="262" t="str">
        <f ca="true">+IF(OFFSET('Sanitation Data'!$F$32,0,10*ROW('Sanitation Data'!F96))="","",OFFSET('Sanitation Data'!$F$32,0,10*ROW('Sanitation Data'!F96)))</f>
        <v/>
      </c>
      <c r="CZ102" s="262" t="str">
        <f ca="true">+IF(OFFSET('Sanitation Data'!$G$28,0,10*ROW('Sanitation Data'!G96))="","",OFFSET('Sanitation Data'!$G$28,0,10*ROW('Sanitation Data'!G96)))</f>
        <v/>
      </c>
      <c r="DA102" s="262" t="str">
        <f ca="true">+IF(OFFSET('Sanitation Data'!$G$29,0,10*ROW('Sanitation Data'!G96))="","",OFFSET('Sanitation Data'!$G$29,0,10*ROW('Sanitation Data'!G96)))</f>
        <v/>
      </c>
      <c r="DB102" s="262" t="str">
        <f ca="true">+IF(OFFSET('Sanitation Data'!$G$30,0,10*ROW('Sanitation Data'!G96))="","",OFFSET('Sanitation Data'!$G$30,0,10*ROW('Sanitation Data'!G96)))</f>
        <v/>
      </c>
      <c r="DC102" s="262" t="str">
        <f ca="true">+IF(OFFSET('Sanitation Data'!$G$31,0,10*ROW('Sanitation Data'!G96))="","",OFFSET('Sanitation Data'!$G$31,0,10*ROW('Sanitation Data'!G96)))</f>
        <v/>
      </c>
      <c r="DD102" s="262" t="str">
        <f ca="true">+IF(OFFSET('Sanitation Data'!$G$32,0,10*ROW('Sanitation Data'!G96))="","",OFFSET('Sanitation Data'!$G$32,0,10*ROW('Sanitation Data'!G96)))</f>
        <v/>
      </c>
      <c r="DE102" s="262" t="str">
        <f ca="true">+IF(OFFSET('Sanitation Data'!$H$28,0,10*ROW('Sanitation Data'!H96))="","",OFFSET('Sanitation Data'!$H$28,0,10*ROW('Sanitation Data'!H96)))</f>
        <v/>
      </c>
      <c r="DF102" s="262" t="str">
        <f ca="true">+IF(OFFSET('Sanitation Data'!$H$29,0,10*ROW('Sanitation Data'!H96))="","",OFFSET('Sanitation Data'!$H$29,0,10*ROW('Sanitation Data'!H96)))</f>
        <v/>
      </c>
      <c r="DG102" s="262" t="str">
        <f ca="true">+IF(OFFSET('Sanitation Data'!$H$30,0,10*ROW('Sanitation Data'!H96))="","",OFFSET('Sanitation Data'!$H$30,0,10*ROW('Sanitation Data'!H96)))</f>
        <v/>
      </c>
      <c r="DH102" s="262" t="str">
        <f ca="true">+IF(OFFSET('Sanitation Data'!$H$31,0,10*ROW('Sanitation Data'!H96))="","",OFFSET('Sanitation Data'!$H$31,0,10*ROW('Sanitation Data'!H96)))</f>
        <v/>
      </c>
      <c r="DI102" s="262" t="str">
        <f ca="true">+IF(OFFSET('Sanitation Data'!$H$32,0,10*ROW('Sanitation Data'!H96))="","",OFFSET('Sanitation Data'!$H$32,0,10*ROW('Sanitation Data'!H96)))</f>
        <v/>
      </c>
      <c r="DJ102" s="262" t="str">
        <f ca="true">+IF(OFFSET('Sanitation Data'!$I$28,0,10*ROW('Sanitation Data'!I96))="","",OFFSET('Sanitation Data'!$I$28,0,10*ROW('Sanitation Data'!I96)))</f>
        <v/>
      </c>
      <c r="DK102" s="262" t="str">
        <f ca="true">+IF(OFFSET('Sanitation Data'!$I$29,0,10*ROW('Sanitation Data'!I96))="","",OFFSET('Sanitation Data'!$I$29,0,10*ROW('Sanitation Data'!I96)))</f>
        <v/>
      </c>
      <c r="DL102" s="262" t="str">
        <f ca="true">+IF(OFFSET('Sanitation Data'!$I$30,0,10*ROW('Sanitation Data'!I96))="","",OFFSET('Sanitation Data'!$I$30,0,10*ROW('Sanitation Data'!I96)))</f>
        <v/>
      </c>
      <c r="DM102" s="262" t="str">
        <f ca="true">+IF(OFFSET('Sanitation Data'!$I$31,0,10*ROW('Sanitation Data'!I96))="","",OFFSET('Sanitation Data'!$I$31,0,10*ROW('Sanitation Data'!I96)))</f>
        <v/>
      </c>
      <c r="DN102" s="262" t="str">
        <f ca="true">+IF(OFFSET('Sanitation Data'!$I$32,0,10*ROW('Sanitation Data'!I96))="","",OFFSET('Sanitation Data'!$I$32,0,10*ROW('Sanitation Data'!I96)))</f>
        <v/>
      </c>
      <c r="DO102" s="262" t="str">
        <f ca="true">+IF(OFFSET('Hygiene Data'!$D$11,0,10*ROW('Hygiene Data'!D96))="","",OFFSET('Hygiene Data'!$D$11,0,10*ROW('Hygiene Data'!D96)))</f>
        <v/>
      </c>
      <c r="DP102" s="262" t="str">
        <f ca="true">+IF(OFFSET('Hygiene Data'!$D$12,0,10*ROW('Hygiene Data'!D96))="","",OFFSET('Hygiene Data'!$D$12,0,10*ROW('Hygiene Data'!D96)))</f>
        <v/>
      </c>
      <c r="DQ102" s="262" t="str">
        <f ca="true">+IF(OFFSET('Hygiene Data'!$D$13,0,10*ROW('Hygiene Data'!D96))="","",OFFSET('Hygiene Data'!$D$13,0,10*ROW('Hygiene Data'!D96)))</f>
        <v/>
      </c>
      <c r="DR102" s="262" t="str">
        <f ca="true">+IF(OFFSET('Hygiene Data'!$E$11,0,10*ROW('Hygiene Data'!E96))="","",OFFSET('Hygiene Data'!$E$11,0,10*ROW('Hygiene Data'!E96)))</f>
        <v/>
      </c>
      <c r="DS102" s="262" t="str">
        <f ca="true">+IF(OFFSET('Hygiene Data'!$E$12,0,10*ROW('Hygiene Data'!E96))="","",OFFSET('Hygiene Data'!$E$12,0,10*ROW('Hygiene Data'!E96)))</f>
        <v/>
      </c>
      <c r="DT102" s="262" t="str">
        <f ca="true">+IF(OFFSET('Hygiene Data'!$E$13,0,10*ROW('Hygiene Data'!E96))="","",OFFSET('Hygiene Data'!$E$13,0,10*ROW('Hygiene Data'!E96)))</f>
        <v/>
      </c>
      <c r="DU102" s="262" t="str">
        <f ca="true">+IF(OFFSET('Hygiene Data'!$F$11,0,10*ROW('Hygiene Data'!F96))="","",OFFSET('Hygiene Data'!$F$11,0,10*ROW('Hygiene Data'!F96)))</f>
        <v/>
      </c>
      <c r="DV102" s="262" t="str">
        <f ca="true">+IF(OFFSET('Hygiene Data'!$F$12,0,10*ROW('Hygiene Data'!F96))="","",OFFSET('Hygiene Data'!$F$12,0,10*ROW('Hygiene Data'!F96)))</f>
        <v/>
      </c>
      <c r="DW102" s="262" t="str">
        <f ca="true">+IF(OFFSET('Hygiene Data'!$F$13,0,10*ROW('Hygiene Data'!F96))="","",OFFSET('Hygiene Data'!$F$13,0,10*ROW('Hygiene Data'!F96)))</f>
        <v/>
      </c>
      <c r="DX102" s="262" t="str">
        <f ca="true">+IF(OFFSET('Hygiene Data'!$G$11,0,10*ROW('Hygiene Data'!G96))="","",OFFSET('Hygiene Data'!$G$11,0,10*ROW('Hygiene Data'!G96)))</f>
        <v/>
      </c>
      <c r="DY102" s="262" t="str">
        <f ca="true">+IF(OFFSET('Hygiene Data'!$G$12,0,10*ROW('Hygiene Data'!G96))="","",OFFSET('Hygiene Data'!$G$12,0,10*ROW('Hygiene Data'!G96)))</f>
        <v/>
      </c>
      <c r="DZ102" s="262" t="str">
        <f ca="true">+IF(OFFSET('Hygiene Data'!$G$13,0,10*ROW('Hygiene Data'!G96))="","",OFFSET('Hygiene Data'!$G$13,0,10*ROW('Hygiene Data'!G96)))</f>
        <v/>
      </c>
      <c r="EA102" s="262" t="str">
        <f ca="true">+IF(OFFSET('Hygiene Data'!$H$11,0,10*ROW('Hygiene Data'!H96))="","",OFFSET('Hygiene Data'!$H$11,0,10*ROW('Hygiene Data'!H96)))</f>
        <v/>
      </c>
      <c r="EB102" s="262" t="str">
        <f ca="true">+IF(OFFSET('Hygiene Data'!$H$12,0,10*ROW('Hygiene Data'!H96))="","",OFFSET('Hygiene Data'!$H$12,0,10*ROW('Hygiene Data'!H96)))</f>
        <v/>
      </c>
      <c r="EC102" s="262" t="str">
        <f ca="true">+IF(OFFSET('Hygiene Data'!$H$13,0,10*ROW('Hygiene Data'!H96))="","",OFFSET('Hygiene Data'!$H$13,0,10*ROW('Hygiene Data'!H96)))</f>
        <v/>
      </c>
      <c r="ED102" s="262" t="str">
        <f ca="true">+IF(OFFSET('Hygiene Data'!$I$11,0,10*ROW('Hygiene Data'!I96))="","",OFFSET('Hygiene Data'!$I$11,0,10*ROW('Hygiene Data'!I96)))</f>
        <v/>
      </c>
      <c r="EE102" s="262" t="str">
        <f ca="true">+IF(OFFSET('Hygiene Data'!$I$12,0,10*ROW('Hygiene Data'!I96))="","",OFFSET('Hygiene Data'!$I$12,0,10*ROW('Hygiene Data'!I96)))</f>
        <v/>
      </c>
      <c r="EF102" s="262"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18"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2"/>
      <c r="BS103" s="262" t="str">
        <f ca="true">+IF(OFFSET('Water Data'!$D$27,0,10*ROW('Water Data'!D97))="","",OFFSET('Water Data'!$D$27,0,10*ROW('Water Data'!D97)))</f>
        <v/>
      </c>
      <c r="BT103" s="262" t="str">
        <f ca="true">+IF(OFFSET('Water Data'!$D$28,0,10*ROW('Water Data'!D97))="","",OFFSET('Water Data'!$D$28,0,10*ROW('Water Data'!D97)))</f>
        <v/>
      </c>
      <c r="BU103" s="262" t="str">
        <f ca="true">+IF(OFFSET('Water Data'!$D$29,0,10*ROW('Water Data'!D97))="","",OFFSET('Water Data'!$D$29,0,10*ROW('Water Data'!D97)))</f>
        <v/>
      </c>
      <c r="BV103" s="262" t="str">
        <f ca="true">+IF(OFFSET('Water Data'!$E$27,0,10*ROW('Water Data'!E97))="","",OFFSET('Water Data'!$E$27,0,10*ROW('Water Data'!E97)))</f>
        <v/>
      </c>
      <c r="BW103" s="262" t="str">
        <f ca="true">+IF(OFFSET('Water Data'!$E$28,0,10*ROW('Water Data'!E97))="","",OFFSET('Water Data'!$E$28,0,10*ROW('Water Data'!E97)))</f>
        <v/>
      </c>
      <c r="BX103" s="262" t="str">
        <f ca="true">+IF(OFFSET('Water Data'!$E$29,0,10*ROW('Water Data'!E97))="","",OFFSET('Water Data'!$E$29,0,10*ROW('Water Data'!E97)))</f>
        <v/>
      </c>
      <c r="BY103" s="262" t="str">
        <f ca="true">+IF(OFFSET('Water Data'!$F$27,0,10*ROW('Water Data'!F97))="","",OFFSET('Water Data'!$F$27,0,10*ROW('Water Data'!F97)))</f>
        <v/>
      </c>
      <c r="BZ103" s="262" t="str">
        <f ca="true">+IF(OFFSET('Water Data'!$F$28,0,10*ROW('Water Data'!F97))="","",OFFSET('Water Data'!$F$28,0,10*ROW('Water Data'!F97)))</f>
        <v/>
      </c>
      <c r="CA103" s="262" t="str">
        <f ca="true">+IF(OFFSET('Water Data'!$F$29,0,10*ROW('Water Data'!F97))="","",OFFSET('Water Data'!$F$29,0,10*ROW('Water Data'!F97)))</f>
        <v/>
      </c>
      <c r="CB103" s="262" t="str">
        <f ca="true">+IF(OFFSET('Water Data'!$G$27,0,10*ROW('Water Data'!G97))="","",OFFSET('Water Data'!$G$27,0,10*ROW('Water Data'!G97)))</f>
        <v/>
      </c>
      <c r="CC103" s="262" t="str">
        <f ca="true">+IF(OFFSET('Water Data'!$G$28,0,10*ROW('Water Data'!G97))="","",OFFSET('Water Data'!$G$28,0,10*ROW('Water Data'!G97)))</f>
        <v/>
      </c>
      <c r="CD103" s="262" t="str">
        <f ca="true">+IF(OFFSET('Water Data'!$G$29,0,10*ROW('Water Data'!G97))="","",OFFSET('Water Data'!$G$29,0,10*ROW('Water Data'!G97)))</f>
        <v/>
      </c>
      <c r="CE103" s="262" t="str">
        <f ca="true">+IF(OFFSET('Water Data'!$H$27,0,10*ROW('Water Data'!H97))="","",OFFSET('Water Data'!$H$27,0,10*ROW('Water Data'!H97)))</f>
        <v/>
      </c>
      <c r="CF103" s="262" t="str">
        <f ca="true">+IF(OFFSET('Water Data'!$H$28,0,10*ROW('Water Data'!H97))="","",OFFSET('Water Data'!$H$28,0,10*ROW('Water Data'!H97)))</f>
        <v/>
      </c>
      <c r="CG103" s="262" t="str">
        <f ca="true">+IF(OFFSET('Water Data'!$H$29,0,10*ROW('Water Data'!H97))="","",OFFSET('Water Data'!$H$29,0,10*ROW('Water Data'!H97)))</f>
        <v/>
      </c>
      <c r="CH103" s="262" t="str">
        <f ca="true">+IF(OFFSET('Water Data'!$I$27,0,10*ROW('Water Data'!I97))="","",OFFSET('Water Data'!$I$27,0,10*ROW('Water Data'!I97)))</f>
        <v/>
      </c>
      <c r="CI103" s="262" t="str">
        <f ca="true">+IF(OFFSET('Water Data'!$I$28,0,10*ROW('Water Data'!I97))="","",OFFSET('Water Data'!$I$28,0,10*ROW('Water Data'!I97)))</f>
        <v/>
      </c>
      <c r="CJ103" s="262" t="str">
        <f ca="true">+IF(OFFSET('Water Data'!$I$29,0,10*ROW('Water Data'!I97))="","",OFFSET('Water Data'!$I$29,0,10*ROW('Water Data'!I97)))</f>
        <v/>
      </c>
      <c r="CK103" s="262" t="str">
        <f ca="true">+IF(OFFSET('Sanitation Data'!$D$28,0,10*ROW('Sanitation Data'!D97))="","",OFFSET('Sanitation Data'!$D$28,0,10*ROW('Sanitation Data'!D97)))</f>
        <v/>
      </c>
      <c r="CL103" s="262" t="str">
        <f ca="true">+IF(OFFSET('Sanitation Data'!$D$29,0,10*ROW('Sanitation Data'!D97))="","",OFFSET('Sanitation Data'!$D$29,0,10*ROW('Sanitation Data'!D97)))</f>
        <v/>
      </c>
      <c r="CM103" s="262" t="str">
        <f ca="true">+IF(OFFSET('Sanitation Data'!$D$30,0,10*ROW('Sanitation Data'!D97))="","",OFFSET('Sanitation Data'!$D$30,0,10*ROW('Sanitation Data'!D97)))</f>
        <v/>
      </c>
      <c r="CN103" s="262" t="str">
        <f ca="true">+IF(OFFSET('Sanitation Data'!$D$31,0,10*ROW('Sanitation Data'!D97))="","",OFFSET('Sanitation Data'!$D$31,0,10*ROW('Sanitation Data'!D97)))</f>
        <v/>
      </c>
      <c r="CO103" s="262" t="str">
        <f ca="true">+IF(OFFSET('Sanitation Data'!$D$32,0,10*ROW('Sanitation Data'!D97))="","",OFFSET('Sanitation Data'!$D$32,0,10*ROW('Sanitation Data'!D97)))</f>
        <v/>
      </c>
      <c r="CP103" s="262" t="str">
        <f ca="true">+IF(OFFSET('Sanitation Data'!$E$28,0,10*ROW('Sanitation Data'!E97))="","",OFFSET('Sanitation Data'!$E$28,0,10*ROW('Sanitation Data'!E97)))</f>
        <v/>
      </c>
      <c r="CQ103" s="262" t="str">
        <f ca="true">+IF(OFFSET('Sanitation Data'!$E$29,0,10*ROW('Sanitation Data'!E97))="","",OFFSET('Sanitation Data'!$E$29,0,10*ROW('Sanitation Data'!E97)))</f>
        <v/>
      </c>
      <c r="CR103" s="262" t="str">
        <f ca="true">+IF(OFFSET('Sanitation Data'!$E$30,0,10*ROW('Sanitation Data'!E97))="","",OFFSET('Sanitation Data'!$E$30,0,10*ROW('Sanitation Data'!E97)))</f>
        <v/>
      </c>
      <c r="CS103" s="262" t="str">
        <f ca="true">+IF(OFFSET('Sanitation Data'!$E$31,0,10*ROW('Sanitation Data'!E97))="","",OFFSET('Sanitation Data'!$E$31,0,10*ROW('Sanitation Data'!E97)))</f>
        <v/>
      </c>
      <c r="CT103" s="262" t="str">
        <f ca="true">+IF(OFFSET('Sanitation Data'!$E$32,0,10*ROW('Sanitation Data'!E97))="","",OFFSET('Sanitation Data'!$E$32,0,10*ROW('Sanitation Data'!E97)))</f>
        <v/>
      </c>
      <c r="CU103" s="262" t="str">
        <f ca="true">+IF(OFFSET('Sanitation Data'!$F$28,0,10*ROW('Sanitation Data'!F97))="","",OFFSET('Sanitation Data'!$F$28,0,10*ROW('Sanitation Data'!F97)))</f>
        <v/>
      </c>
      <c r="CV103" s="262" t="str">
        <f ca="true">+IF(OFFSET('Sanitation Data'!$F$29,0,10*ROW('Sanitation Data'!F97))="","",OFFSET('Sanitation Data'!$F$29,0,10*ROW('Sanitation Data'!F97)))</f>
        <v/>
      </c>
      <c r="CW103" s="262" t="str">
        <f ca="true">+IF(OFFSET('Sanitation Data'!$F$30,0,10*ROW('Sanitation Data'!F97))="","",OFFSET('Sanitation Data'!$F$30,0,10*ROW('Sanitation Data'!F97)))</f>
        <v/>
      </c>
      <c r="CX103" s="262" t="str">
        <f ca="true">+IF(OFFSET('Sanitation Data'!$F$31,0,10*ROW('Sanitation Data'!F97))="","",OFFSET('Sanitation Data'!$F$31,0,10*ROW('Sanitation Data'!F97)))</f>
        <v/>
      </c>
      <c r="CY103" s="262" t="str">
        <f ca="true">+IF(OFFSET('Sanitation Data'!$F$32,0,10*ROW('Sanitation Data'!F97))="","",OFFSET('Sanitation Data'!$F$32,0,10*ROW('Sanitation Data'!F97)))</f>
        <v/>
      </c>
      <c r="CZ103" s="262" t="str">
        <f ca="true">+IF(OFFSET('Sanitation Data'!$G$28,0,10*ROW('Sanitation Data'!G97))="","",OFFSET('Sanitation Data'!$G$28,0,10*ROW('Sanitation Data'!G97)))</f>
        <v/>
      </c>
      <c r="DA103" s="262" t="str">
        <f ca="true">+IF(OFFSET('Sanitation Data'!$G$29,0,10*ROW('Sanitation Data'!G97))="","",OFFSET('Sanitation Data'!$G$29,0,10*ROW('Sanitation Data'!G97)))</f>
        <v/>
      </c>
      <c r="DB103" s="262" t="str">
        <f ca="true">+IF(OFFSET('Sanitation Data'!$G$30,0,10*ROW('Sanitation Data'!G97))="","",OFFSET('Sanitation Data'!$G$30,0,10*ROW('Sanitation Data'!G97)))</f>
        <v/>
      </c>
      <c r="DC103" s="262" t="str">
        <f ca="true">+IF(OFFSET('Sanitation Data'!$G$31,0,10*ROW('Sanitation Data'!G97))="","",OFFSET('Sanitation Data'!$G$31,0,10*ROW('Sanitation Data'!G97)))</f>
        <v/>
      </c>
      <c r="DD103" s="262" t="str">
        <f ca="true">+IF(OFFSET('Sanitation Data'!$G$32,0,10*ROW('Sanitation Data'!G97))="","",OFFSET('Sanitation Data'!$G$32,0,10*ROW('Sanitation Data'!G97)))</f>
        <v/>
      </c>
      <c r="DE103" s="262" t="str">
        <f ca="true">+IF(OFFSET('Sanitation Data'!$H$28,0,10*ROW('Sanitation Data'!H97))="","",OFFSET('Sanitation Data'!$H$28,0,10*ROW('Sanitation Data'!H97)))</f>
        <v/>
      </c>
      <c r="DF103" s="262" t="str">
        <f ca="true">+IF(OFFSET('Sanitation Data'!$H$29,0,10*ROW('Sanitation Data'!H97))="","",OFFSET('Sanitation Data'!$H$29,0,10*ROW('Sanitation Data'!H97)))</f>
        <v/>
      </c>
      <c r="DG103" s="262" t="str">
        <f ca="true">+IF(OFFSET('Sanitation Data'!$H$30,0,10*ROW('Sanitation Data'!H97))="","",OFFSET('Sanitation Data'!$H$30,0,10*ROW('Sanitation Data'!H97)))</f>
        <v/>
      </c>
      <c r="DH103" s="262" t="str">
        <f ca="true">+IF(OFFSET('Sanitation Data'!$H$31,0,10*ROW('Sanitation Data'!H97))="","",OFFSET('Sanitation Data'!$H$31,0,10*ROW('Sanitation Data'!H97)))</f>
        <v/>
      </c>
      <c r="DI103" s="262" t="str">
        <f ca="true">+IF(OFFSET('Sanitation Data'!$H$32,0,10*ROW('Sanitation Data'!H97))="","",OFFSET('Sanitation Data'!$H$32,0,10*ROW('Sanitation Data'!H97)))</f>
        <v/>
      </c>
      <c r="DJ103" s="262" t="str">
        <f ca="true">+IF(OFFSET('Sanitation Data'!$I$28,0,10*ROW('Sanitation Data'!I97))="","",OFFSET('Sanitation Data'!$I$28,0,10*ROW('Sanitation Data'!I97)))</f>
        <v/>
      </c>
      <c r="DK103" s="262" t="str">
        <f ca="true">+IF(OFFSET('Sanitation Data'!$I$29,0,10*ROW('Sanitation Data'!I97))="","",OFFSET('Sanitation Data'!$I$29,0,10*ROW('Sanitation Data'!I97)))</f>
        <v/>
      </c>
      <c r="DL103" s="262" t="str">
        <f ca="true">+IF(OFFSET('Sanitation Data'!$I$30,0,10*ROW('Sanitation Data'!I97))="","",OFFSET('Sanitation Data'!$I$30,0,10*ROW('Sanitation Data'!I97)))</f>
        <v/>
      </c>
      <c r="DM103" s="262" t="str">
        <f ca="true">+IF(OFFSET('Sanitation Data'!$I$31,0,10*ROW('Sanitation Data'!I97))="","",OFFSET('Sanitation Data'!$I$31,0,10*ROW('Sanitation Data'!I97)))</f>
        <v/>
      </c>
      <c r="DN103" s="262" t="str">
        <f ca="true">+IF(OFFSET('Sanitation Data'!$I$32,0,10*ROW('Sanitation Data'!I97))="","",OFFSET('Sanitation Data'!$I$32,0,10*ROW('Sanitation Data'!I97)))</f>
        <v/>
      </c>
      <c r="DO103" s="262" t="str">
        <f ca="true">+IF(OFFSET('Hygiene Data'!$D$11,0,10*ROW('Hygiene Data'!D97))="","",OFFSET('Hygiene Data'!$D$11,0,10*ROW('Hygiene Data'!D97)))</f>
        <v/>
      </c>
      <c r="DP103" s="262" t="str">
        <f ca="true">+IF(OFFSET('Hygiene Data'!$D$12,0,10*ROW('Hygiene Data'!D97))="","",OFFSET('Hygiene Data'!$D$12,0,10*ROW('Hygiene Data'!D97)))</f>
        <v/>
      </c>
      <c r="DQ103" s="262" t="str">
        <f ca="true">+IF(OFFSET('Hygiene Data'!$D$13,0,10*ROW('Hygiene Data'!D97))="","",OFFSET('Hygiene Data'!$D$13,0,10*ROW('Hygiene Data'!D97)))</f>
        <v/>
      </c>
      <c r="DR103" s="262" t="str">
        <f ca="true">+IF(OFFSET('Hygiene Data'!$E$11,0,10*ROW('Hygiene Data'!E97))="","",OFFSET('Hygiene Data'!$E$11,0,10*ROW('Hygiene Data'!E97)))</f>
        <v/>
      </c>
      <c r="DS103" s="262" t="str">
        <f ca="true">+IF(OFFSET('Hygiene Data'!$E$12,0,10*ROW('Hygiene Data'!E97))="","",OFFSET('Hygiene Data'!$E$12,0,10*ROW('Hygiene Data'!E97)))</f>
        <v/>
      </c>
      <c r="DT103" s="262" t="str">
        <f ca="true">+IF(OFFSET('Hygiene Data'!$E$13,0,10*ROW('Hygiene Data'!E97))="","",OFFSET('Hygiene Data'!$E$13,0,10*ROW('Hygiene Data'!E97)))</f>
        <v/>
      </c>
      <c r="DU103" s="262" t="str">
        <f ca="true">+IF(OFFSET('Hygiene Data'!$F$11,0,10*ROW('Hygiene Data'!F97))="","",OFFSET('Hygiene Data'!$F$11,0,10*ROW('Hygiene Data'!F97)))</f>
        <v/>
      </c>
      <c r="DV103" s="262" t="str">
        <f ca="true">+IF(OFFSET('Hygiene Data'!$F$12,0,10*ROW('Hygiene Data'!F97))="","",OFFSET('Hygiene Data'!$F$12,0,10*ROW('Hygiene Data'!F97)))</f>
        <v/>
      </c>
      <c r="DW103" s="262" t="str">
        <f ca="true">+IF(OFFSET('Hygiene Data'!$F$13,0,10*ROW('Hygiene Data'!F97))="","",OFFSET('Hygiene Data'!$F$13,0,10*ROW('Hygiene Data'!F97)))</f>
        <v/>
      </c>
      <c r="DX103" s="262" t="str">
        <f ca="true">+IF(OFFSET('Hygiene Data'!$G$11,0,10*ROW('Hygiene Data'!G97))="","",OFFSET('Hygiene Data'!$G$11,0,10*ROW('Hygiene Data'!G97)))</f>
        <v/>
      </c>
      <c r="DY103" s="262" t="str">
        <f ca="true">+IF(OFFSET('Hygiene Data'!$G$12,0,10*ROW('Hygiene Data'!G97))="","",OFFSET('Hygiene Data'!$G$12,0,10*ROW('Hygiene Data'!G97)))</f>
        <v/>
      </c>
      <c r="DZ103" s="262" t="str">
        <f ca="true">+IF(OFFSET('Hygiene Data'!$G$13,0,10*ROW('Hygiene Data'!G97))="","",OFFSET('Hygiene Data'!$G$13,0,10*ROW('Hygiene Data'!G97)))</f>
        <v/>
      </c>
      <c r="EA103" s="262" t="str">
        <f ca="true">+IF(OFFSET('Hygiene Data'!$H$11,0,10*ROW('Hygiene Data'!H97))="","",OFFSET('Hygiene Data'!$H$11,0,10*ROW('Hygiene Data'!H97)))</f>
        <v/>
      </c>
      <c r="EB103" s="262" t="str">
        <f ca="true">+IF(OFFSET('Hygiene Data'!$H$12,0,10*ROW('Hygiene Data'!H97))="","",OFFSET('Hygiene Data'!$H$12,0,10*ROW('Hygiene Data'!H97)))</f>
        <v/>
      </c>
      <c r="EC103" s="262" t="str">
        <f ca="true">+IF(OFFSET('Hygiene Data'!$H$13,0,10*ROW('Hygiene Data'!H97))="","",OFFSET('Hygiene Data'!$H$13,0,10*ROW('Hygiene Data'!H97)))</f>
        <v/>
      </c>
      <c r="ED103" s="262" t="str">
        <f ca="true">+IF(OFFSET('Hygiene Data'!$I$11,0,10*ROW('Hygiene Data'!I97))="","",OFFSET('Hygiene Data'!$I$11,0,10*ROW('Hygiene Data'!I97)))</f>
        <v/>
      </c>
      <c r="EE103" s="262" t="str">
        <f ca="true">+IF(OFFSET('Hygiene Data'!$I$12,0,10*ROW('Hygiene Data'!I97))="","",OFFSET('Hygiene Data'!$I$12,0,10*ROW('Hygiene Data'!I97)))</f>
        <v/>
      </c>
      <c r="EF103" s="262"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18"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2"/>
      <c r="BS104" s="262" t="str">
        <f ca="true">+IF(OFFSET('Water Data'!$D$27,0,10*ROW('Water Data'!D98))="","",OFFSET('Water Data'!$D$27,0,10*ROW('Water Data'!D98)))</f>
        <v/>
      </c>
      <c r="BT104" s="262" t="str">
        <f ca="true">+IF(OFFSET('Water Data'!$D$28,0,10*ROW('Water Data'!D98))="","",OFFSET('Water Data'!$D$28,0,10*ROW('Water Data'!D98)))</f>
        <v/>
      </c>
      <c r="BU104" s="262" t="str">
        <f ca="true">+IF(OFFSET('Water Data'!$D$29,0,10*ROW('Water Data'!D98))="","",OFFSET('Water Data'!$D$29,0,10*ROW('Water Data'!D98)))</f>
        <v/>
      </c>
      <c r="BV104" s="262" t="str">
        <f ca="true">+IF(OFFSET('Water Data'!$E$27,0,10*ROW('Water Data'!E98))="","",OFFSET('Water Data'!$E$27,0,10*ROW('Water Data'!E98)))</f>
        <v/>
      </c>
      <c r="BW104" s="262" t="str">
        <f ca="true">+IF(OFFSET('Water Data'!$E$28,0,10*ROW('Water Data'!E98))="","",OFFSET('Water Data'!$E$28,0,10*ROW('Water Data'!E98)))</f>
        <v/>
      </c>
      <c r="BX104" s="262" t="str">
        <f ca="true">+IF(OFFSET('Water Data'!$E$29,0,10*ROW('Water Data'!E98))="","",OFFSET('Water Data'!$E$29,0,10*ROW('Water Data'!E98)))</f>
        <v/>
      </c>
      <c r="BY104" s="262" t="str">
        <f ca="true">+IF(OFFSET('Water Data'!$F$27,0,10*ROW('Water Data'!F98))="","",OFFSET('Water Data'!$F$27,0,10*ROW('Water Data'!F98)))</f>
        <v/>
      </c>
      <c r="BZ104" s="262" t="str">
        <f ca="true">+IF(OFFSET('Water Data'!$F$28,0,10*ROW('Water Data'!F98))="","",OFFSET('Water Data'!$F$28,0,10*ROW('Water Data'!F98)))</f>
        <v/>
      </c>
      <c r="CA104" s="262" t="str">
        <f ca="true">+IF(OFFSET('Water Data'!$F$29,0,10*ROW('Water Data'!F98))="","",OFFSET('Water Data'!$F$29,0,10*ROW('Water Data'!F98)))</f>
        <v/>
      </c>
      <c r="CB104" s="262" t="str">
        <f ca="true">+IF(OFFSET('Water Data'!$G$27,0,10*ROW('Water Data'!G98))="","",OFFSET('Water Data'!$G$27,0,10*ROW('Water Data'!G98)))</f>
        <v/>
      </c>
      <c r="CC104" s="262" t="str">
        <f ca="true">+IF(OFFSET('Water Data'!$G$28,0,10*ROW('Water Data'!G98))="","",OFFSET('Water Data'!$G$28,0,10*ROW('Water Data'!G98)))</f>
        <v/>
      </c>
      <c r="CD104" s="262" t="str">
        <f ca="true">+IF(OFFSET('Water Data'!$G$29,0,10*ROW('Water Data'!G98))="","",OFFSET('Water Data'!$G$29,0,10*ROW('Water Data'!G98)))</f>
        <v/>
      </c>
      <c r="CE104" s="262" t="str">
        <f ca="true">+IF(OFFSET('Water Data'!$H$27,0,10*ROW('Water Data'!H98))="","",OFFSET('Water Data'!$H$27,0,10*ROW('Water Data'!H98)))</f>
        <v/>
      </c>
      <c r="CF104" s="262" t="str">
        <f ca="true">+IF(OFFSET('Water Data'!$H$28,0,10*ROW('Water Data'!H98))="","",OFFSET('Water Data'!$H$28,0,10*ROW('Water Data'!H98)))</f>
        <v/>
      </c>
      <c r="CG104" s="262" t="str">
        <f ca="true">+IF(OFFSET('Water Data'!$H$29,0,10*ROW('Water Data'!H98))="","",OFFSET('Water Data'!$H$29,0,10*ROW('Water Data'!H98)))</f>
        <v/>
      </c>
      <c r="CH104" s="262" t="str">
        <f ca="true">+IF(OFFSET('Water Data'!$I$27,0,10*ROW('Water Data'!I98))="","",OFFSET('Water Data'!$I$27,0,10*ROW('Water Data'!I98)))</f>
        <v/>
      </c>
      <c r="CI104" s="262" t="str">
        <f ca="true">+IF(OFFSET('Water Data'!$I$28,0,10*ROW('Water Data'!I98))="","",OFFSET('Water Data'!$I$28,0,10*ROW('Water Data'!I98)))</f>
        <v/>
      </c>
      <c r="CJ104" s="262" t="str">
        <f ca="true">+IF(OFFSET('Water Data'!$I$29,0,10*ROW('Water Data'!I98))="","",OFFSET('Water Data'!$I$29,0,10*ROW('Water Data'!I98)))</f>
        <v/>
      </c>
      <c r="CK104" s="262" t="str">
        <f ca="true">+IF(OFFSET('Sanitation Data'!$D$28,0,10*ROW('Sanitation Data'!D98))="","",OFFSET('Sanitation Data'!$D$28,0,10*ROW('Sanitation Data'!D98)))</f>
        <v/>
      </c>
      <c r="CL104" s="262" t="str">
        <f ca="true">+IF(OFFSET('Sanitation Data'!$D$29,0,10*ROW('Sanitation Data'!D98))="","",OFFSET('Sanitation Data'!$D$29,0,10*ROW('Sanitation Data'!D98)))</f>
        <v/>
      </c>
      <c r="CM104" s="262" t="str">
        <f ca="true">+IF(OFFSET('Sanitation Data'!$D$30,0,10*ROW('Sanitation Data'!D98))="","",OFFSET('Sanitation Data'!$D$30,0,10*ROW('Sanitation Data'!D98)))</f>
        <v/>
      </c>
      <c r="CN104" s="262" t="str">
        <f ca="true">+IF(OFFSET('Sanitation Data'!$D$31,0,10*ROW('Sanitation Data'!D98))="","",OFFSET('Sanitation Data'!$D$31,0,10*ROW('Sanitation Data'!D98)))</f>
        <v/>
      </c>
      <c r="CO104" s="262" t="str">
        <f ca="true">+IF(OFFSET('Sanitation Data'!$D$32,0,10*ROW('Sanitation Data'!D98))="","",OFFSET('Sanitation Data'!$D$32,0,10*ROW('Sanitation Data'!D98)))</f>
        <v/>
      </c>
      <c r="CP104" s="262" t="str">
        <f ca="true">+IF(OFFSET('Sanitation Data'!$E$28,0,10*ROW('Sanitation Data'!E98))="","",OFFSET('Sanitation Data'!$E$28,0,10*ROW('Sanitation Data'!E98)))</f>
        <v/>
      </c>
      <c r="CQ104" s="262" t="str">
        <f ca="true">+IF(OFFSET('Sanitation Data'!$E$29,0,10*ROW('Sanitation Data'!E98))="","",OFFSET('Sanitation Data'!$E$29,0,10*ROW('Sanitation Data'!E98)))</f>
        <v/>
      </c>
      <c r="CR104" s="262" t="str">
        <f ca="true">+IF(OFFSET('Sanitation Data'!$E$30,0,10*ROW('Sanitation Data'!E98))="","",OFFSET('Sanitation Data'!$E$30,0,10*ROW('Sanitation Data'!E98)))</f>
        <v/>
      </c>
      <c r="CS104" s="262" t="str">
        <f ca="true">+IF(OFFSET('Sanitation Data'!$E$31,0,10*ROW('Sanitation Data'!E98))="","",OFFSET('Sanitation Data'!$E$31,0,10*ROW('Sanitation Data'!E98)))</f>
        <v/>
      </c>
      <c r="CT104" s="262" t="str">
        <f ca="true">+IF(OFFSET('Sanitation Data'!$E$32,0,10*ROW('Sanitation Data'!E98))="","",OFFSET('Sanitation Data'!$E$32,0,10*ROW('Sanitation Data'!E98)))</f>
        <v/>
      </c>
      <c r="CU104" s="262" t="str">
        <f ca="true">+IF(OFFSET('Sanitation Data'!$F$28,0,10*ROW('Sanitation Data'!F98))="","",OFFSET('Sanitation Data'!$F$28,0,10*ROW('Sanitation Data'!F98)))</f>
        <v/>
      </c>
      <c r="CV104" s="262" t="str">
        <f ca="true">+IF(OFFSET('Sanitation Data'!$F$29,0,10*ROW('Sanitation Data'!F98))="","",OFFSET('Sanitation Data'!$F$29,0,10*ROW('Sanitation Data'!F98)))</f>
        <v/>
      </c>
      <c r="CW104" s="262" t="str">
        <f ca="true">+IF(OFFSET('Sanitation Data'!$F$30,0,10*ROW('Sanitation Data'!F98))="","",OFFSET('Sanitation Data'!$F$30,0,10*ROW('Sanitation Data'!F98)))</f>
        <v/>
      </c>
      <c r="CX104" s="262" t="str">
        <f ca="true">+IF(OFFSET('Sanitation Data'!$F$31,0,10*ROW('Sanitation Data'!F98))="","",OFFSET('Sanitation Data'!$F$31,0,10*ROW('Sanitation Data'!F98)))</f>
        <v/>
      </c>
      <c r="CY104" s="262" t="str">
        <f ca="true">+IF(OFFSET('Sanitation Data'!$F$32,0,10*ROW('Sanitation Data'!F98))="","",OFFSET('Sanitation Data'!$F$32,0,10*ROW('Sanitation Data'!F98)))</f>
        <v/>
      </c>
      <c r="CZ104" s="262" t="str">
        <f ca="true">+IF(OFFSET('Sanitation Data'!$G$28,0,10*ROW('Sanitation Data'!G98))="","",OFFSET('Sanitation Data'!$G$28,0,10*ROW('Sanitation Data'!G98)))</f>
        <v/>
      </c>
      <c r="DA104" s="262" t="str">
        <f ca="true">+IF(OFFSET('Sanitation Data'!$G$29,0,10*ROW('Sanitation Data'!G98))="","",OFFSET('Sanitation Data'!$G$29,0,10*ROW('Sanitation Data'!G98)))</f>
        <v/>
      </c>
      <c r="DB104" s="262" t="str">
        <f ca="true">+IF(OFFSET('Sanitation Data'!$G$30,0,10*ROW('Sanitation Data'!G98))="","",OFFSET('Sanitation Data'!$G$30,0,10*ROW('Sanitation Data'!G98)))</f>
        <v/>
      </c>
      <c r="DC104" s="262" t="str">
        <f ca="true">+IF(OFFSET('Sanitation Data'!$G$31,0,10*ROW('Sanitation Data'!G98))="","",OFFSET('Sanitation Data'!$G$31,0,10*ROW('Sanitation Data'!G98)))</f>
        <v/>
      </c>
      <c r="DD104" s="262" t="str">
        <f ca="true">+IF(OFFSET('Sanitation Data'!$G$32,0,10*ROW('Sanitation Data'!G98))="","",OFFSET('Sanitation Data'!$G$32,0,10*ROW('Sanitation Data'!G98)))</f>
        <v/>
      </c>
      <c r="DE104" s="262" t="str">
        <f ca="true">+IF(OFFSET('Sanitation Data'!$H$28,0,10*ROW('Sanitation Data'!H98))="","",OFFSET('Sanitation Data'!$H$28,0,10*ROW('Sanitation Data'!H98)))</f>
        <v/>
      </c>
      <c r="DF104" s="262" t="str">
        <f ca="true">+IF(OFFSET('Sanitation Data'!$H$29,0,10*ROW('Sanitation Data'!H98))="","",OFFSET('Sanitation Data'!$H$29,0,10*ROW('Sanitation Data'!H98)))</f>
        <v/>
      </c>
      <c r="DG104" s="262" t="str">
        <f ca="true">+IF(OFFSET('Sanitation Data'!$H$30,0,10*ROW('Sanitation Data'!H98))="","",OFFSET('Sanitation Data'!$H$30,0,10*ROW('Sanitation Data'!H98)))</f>
        <v/>
      </c>
      <c r="DH104" s="262" t="str">
        <f ca="true">+IF(OFFSET('Sanitation Data'!$H$31,0,10*ROW('Sanitation Data'!H98))="","",OFFSET('Sanitation Data'!$H$31,0,10*ROW('Sanitation Data'!H98)))</f>
        <v/>
      </c>
      <c r="DI104" s="262" t="str">
        <f ca="true">+IF(OFFSET('Sanitation Data'!$H$32,0,10*ROW('Sanitation Data'!H98))="","",OFFSET('Sanitation Data'!$H$32,0,10*ROW('Sanitation Data'!H98)))</f>
        <v/>
      </c>
      <c r="DJ104" s="262" t="str">
        <f ca="true">+IF(OFFSET('Sanitation Data'!$I$28,0,10*ROW('Sanitation Data'!I98))="","",OFFSET('Sanitation Data'!$I$28,0,10*ROW('Sanitation Data'!I98)))</f>
        <v/>
      </c>
      <c r="DK104" s="262" t="str">
        <f ca="true">+IF(OFFSET('Sanitation Data'!$I$29,0,10*ROW('Sanitation Data'!I98))="","",OFFSET('Sanitation Data'!$I$29,0,10*ROW('Sanitation Data'!I98)))</f>
        <v/>
      </c>
      <c r="DL104" s="262" t="str">
        <f ca="true">+IF(OFFSET('Sanitation Data'!$I$30,0,10*ROW('Sanitation Data'!I98))="","",OFFSET('Sanitation Data'!$I$30,0,10*ROW('Sanitation Data'!I98)))</f>
        <v/>
      </c>
      <c r="DM104" s="262" t="str">
        <f ca="true">+IF(OFFSET('Sanitation Data'!$I$31,0,10*ROW('Sanitation Data'!I98))="","",OFFSET('Sanitation Data'!$I$31,0,10*ROW('Sanitation Data'!I98)))</f>
        <v/>
      </c>
      <c r="DN104" s="262" t="str">
        <f ca="true">+IF(OFFSET('Sanitation Data'!$I$32,0,10*ROW('Sanitation Data'!I98))="","",OFFSET('Sanitation Data'!$I$32,0,10*ROW('Sanitation Data'!I98)))</f>
        <v/>
      </c>
      <c r="DO104" s="262" t="str">
        <f ca="true">+IF(OFFSET('Hygiene Data'!$D$11,0,10*ROW('Hygiene Data'!D98))="","",OFFSET('Hygiene Data'!$D$11,0,10*ROW('Hygiene Data'!D98)))</f>
        <v/>
      </c>
      <c r="DP104" s="262" t="str">
        <f ca="true">+IF(OFFSET('Hygiene Data'!$D$12,0,10*ROW('Hygiene Data'!D98))="","",OFFSET('Hygiene Data'!$D$12,0,10*ROW('Hygiene Data'!D98)))</f>
        <v/>
      </c>
      <c r="DQ104" s="262" t="str">
        <f ca="true">+IF(OFFSET('Hygiene Data'!$D$13,0,10*ROW('Hygiene Data'!D98))="","",OFFSET('Hygiene Data'!$D$13,0,10*ROW('Hygiene Data'!D98)))</f>
        <v/>
      </c>
      <c r="DR104" s="262" t="str">
        <f ca="true">+IF(OFFSET('Hygiene Data'!$E$11,0,10*ROW('Hygiene Data'!E98))="","",OFFSET('Hygiene Data'!$E$11,0,10*ROW('Hygiene Data'!E98)))</f>
        <v/>
      </c>
      <c r="DS104" s="262" t="str">
        <f ca="true">+IF(OFFSET('Hygiene Data'!$E$12,0,10*ROW('Hygiene Data'!E98))="","",OFFSET('Hygiene Data'!$E$12,0,10*ROW('Hygiene Data'!E98)))</f>
        <v/>
      </c>
      <c r="DT104" s="262" t="str">
        <f ca="true">+IF(OFFSET('Hygiene Data'!$E$13,0,10*ROW('Hygiene Data'!E98))="","",OFFSET('Hygiene Data'!$E$13,0,10*ROW('Hygiene Data'!E98)))</f>
        <v/>
      </c>
      <c r="DU104" s="262" t="str">
        <f ca="true">+IF(OFFSET('Hygiene Data'!$F$11,0,10*ROW('Hygiene Data'!F98))="","",OFFSET('Hygiene Data'!$F$11,0,10*ROW('Hygiene Data'!F98)))</f>
        <v/>
      </c>
      <c r="DV104" s="262" t="str">
        <f ca="true">+IF(OFFSET('Hygiene Data'!$F$12,0,10*ROW('Hygiene Data'!F98))="","",OFFSET('Hygiene Data'!$F$12,0,10*ROW('Hygiene Data'!F98)))</f>
        <v/>
      </c>
      <c r="DW104" s="262" t="str">
        <f ca="true">+IF(OFFSET('Hygiene Data'!$F$13,0,10*ROW('Hygiene Data'!F98))="","",OFFSET('Hygiene Data'!$F$13,0,10*ROW('Hygiene Data'!F98)))</f>
        <v/>
      </c>
      <c r="DX104" s="262" t="str">
        <f ca="true">+IF(OFFSET('Hygiene Data'!$G$11,0,10*ROW('Hygiene Data'!G98))="","",OFFSET('Hygiene Data'!$G$11,0,10*ROW('Hygiene Data'!G98)))</f>
        <v/>
      </c>
      <c r="DY104" s="262" t="str">
        <f ca="true">+IF(OFFSET('Hygiene Data'!$G$12,0,10*ROW('Hygiene Data'!G98))="","",OFFSET('Hygiene Data'!$G$12,0,10*ROW('Hygiene Data'!G98)))</f>
        <v/>
      </c>
      <c r="DZ104" s="262" t="str">
        <f ca="true">+IF(OFFSET('Hygiene Data'!$G$13,0,10*ROW('Hygiene Data'!G98))="","",OFFSET('Hygiene Data'!$G$13,0,10*ROW('Hygiene Data'!G98)))</f>
        <v/>
      </c>
      <c r="EA104" s="262" t="str">
        <f ca="true">+IF(OFFSET('Hygiene Data'!$H$11,0,10*ROW('Hygiene Data'!H98))="","",OFFSET('Hygiene Data'!$H$11,0,10*ROW('Hygiene Data'!H98)))</f>
        <v/>
      </c>
      <c r="EB104" s="262" t="str">
        <f ca="true">+IF(OFFSET('Hygiene Data'!$H$12,0,10*ROW('Hygiene Data'!H98))="","",OFFSET('Hygiene Data'!$H$12,0,10*ROW('Hygiene Data'!H98)))</f>
        <v/>
      </c>
      <c r="EC104" s="262" t="str">
        <f ca="true">+IF(OFFSET('Hygiene Data'!$H$13,0,10*ROW('Hygiene Data'!H98))="","",OFFSET('Hygiene Data'!$H$13,0,10*ROW('Hygiene Data'!H98)))</f>
        <v/>
      </c>
      <c r="ED104" s="262" t="str">
        <f ca="true">+IF(OFFSET('Hygiene Data'!$I$11,0,10*ROW('Hygiene Data'!I98))="","",OFFSET('Hygiene Data'!$I$11,0,10*ROW('Hygiene Data'!I98)))</f>
        <v/>
      </c>
      <c r="EE104" s="262" t="str">
        <f ca="true">+IF(OFFSET('Hygiene Data'!$I$12,0,10*ROW('Hygiene Data'!I98))="","",OFFSET('Hygiene Data'!$I$12,0,10*ROW('Hygiene Data'!I98)))</f>
        <v/>
      </c>
      <c r="EF104" s="262"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18"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2"/>
      <c r="BS105" s="262" t="str">
        <f ca="true">+IF(OFFSET('Water Data'!$D$27,0,10*ROW('Water Data'!D99))="","",OFFSET('Water Data'!$D$27,0,10*ROW('Water Data'!D99)))</f>
        <v/>
      </c>
      <c r="BT105" s="262" t="str">
        <f ca="true">+IF(OFFSET('Water Data'!$D$28,0,10*ROW('Water Data'!D99))="","",OFFSET('Water Data'!$D$28,0,10*ROW('Water Data'!D99)))</f>
        <v/>
      </c>
      <c r="BU105" s="262" t="str">
        <f ca="true">+IF(OFFSET('Water Data'!$D$29,0,10*ROW('Water Data'!D99))="","",OFFSET('Water Data'!$D$29,0,10*ROW('Water Data'!D99)))</f>
        <v/>
      </c>
      <c r="BV105" s="262" t="str">
        <f ca="true">+IF(OFFSET('Water Data'!$E$27,0,10*ROW('Water Data'!E99))="","",OFFSET('Water Data'!$E$27,0,10*ROW('Water Data'!E99)))</f>
        <v/>
      </c>
      <c r="BW105" s="262" t="str">
        <f ca="true">+IF(OFFSET('Water Data'!$E$28,0,10*ROW('Water Data'!E99))="","",OFFSET('Water Data'!$E$28,0,10*ROW('Water Data'!E99)))</f>
        <v/>
      </c>
      <c r="BX105" s="262" t="str">
        <f ca="true">+IF(OFFSET('Water Data'!$E$29,0,10*ROW('Water Data'!E99))="","",OFFSET('Water Data'!$E$29,0,10*ROW('Water Data'!E99)))</f>
        <v/>
      </c>
      <c r="BY105" s="262" t="str">
        <f ca="true">+IF(OFFSET('Water Data'!$F$27,0,10*ROW('Water Data'!F99))="","",OFFSET('Water Data'!$F$27,0,10*ROW('Water Data'!F99)))</f>
        <v/>
      </c>
      <c r="BZ105" s="262" t="str">
        <f ca="true">+IF(OFFSET('Water Data'!$F$28,0,10*ROW('Water Data'!F99))="","",OFFSET('Water Data'!$F$28,0,10*ROW('Water Data'!F99)))</f>
        <v/>
      </c>
      <c r="CA105" s="262" t="str">
        <f ca="true">+IF(OFFSET('Water Data'!$F$29,0,10*ROW('Water Data'!F99))="","",OFFSET('Water Data'!$F$29,0,10*ROW('Water Data'!F99)))</f>
        <v/>
      </c>
      <c r="CB105" s="262" t="str">
        <f ca="true">+IF(OFFSET('Water Data'!$G$27,0,10*ROW('Water Data'!G99))="","",OFFSET('Water Data'!$G$27,0,10*ROW('Water Data'!G99)))</f>
        <v/>
      </c>
      <c r="CC105" s="262" t="str">
        <f ca="true">+IF(OFFSET('Water Data'!$G$28,0,10*ROW('Water Data'!G99))="","",OFFSET('Water Data'!$G$28,0,10*ROW('Water Data'!G99)))</f>
        <v/>
      </c>
      <c r="CD105" s="262" t="str">
        <f ca="true">+IF(OFFSET('Water Data'!$G$29,0,10*ROW('Water Data'!G99))="","",OFFSET('Water Data'!$G$29,0,10*ROW('Water Data'!G99)))</f>
        <v/>
      </c>
      <c r="CE105" s="262" t="str">
        <f ca="true">+IF(OFFSET('Water Data'!$H$27,0,10*ROW('Water Data'!H99))="","",OFFSET('Water Data'!$H$27,0,10*ROW('Water Data'!H99)))</f>
        <v/>
      </c>
      <c r="CF105" s="262" t="str">
        <f ca="true">+IF(OFFSET('Water Data'!$H$28,0,10*ROW('Water Data'!H99))="","",OFFSET('Water Data'!$H$28,0,10*ROW('Water Data'!H99)))</f>
        <v/>
      </c>
      <c r="CG105" s="262" t="str">
        <f ca="true">+IF(OFFSET('Water Data'!$H$29,0,10*ROW('Water Data'!H99))="","",OFFSET('Water Data'!$H$29,0,10*ROW('Water Data'!H99)))</f>
        <v/>
      </c>
      <c r="CH105" s="262" t="str">
        <f ca="true">+IF(OFFSET('Water Data'!$I$27,0,10*ROW('Water Data'!I99))="","",OFFSET('Water Data'!$I$27,0,10*ROW('Water Data'!I99)))</f>
        <v/>
      </c>
      <c r="CI105" s="262" t="str">
        <f ca="true">+IF(OFFSET('Water Data'!$I$28,0,10*ROW('Water Data'!I99))="","",OFFSET('Water Data'!$I$28,0,10*ROW('Water Data'!I99)))</f>
        <v/>
      </c>
      <c r="CJ105" s="262" t="str">
        <f ca="true">+IF(OFFSET('Water Data'!$I$29,0,10*ROW('Water Data'!I99))="","",OFFSET('Water Data'!$I$29,0,10*ROW('Water Data'!I99)))</f>
        <v/>
      </c>
      <c r="CK105" s="262" t="str">
        <f ca="true">+IF(OFFSET('Sanitation Data'!$D$28,0,10*ROW('Sanitation Data'!D99))="","",OFFSET('Sanitation Data'!$D$28,0,10*ROW('Sanitation Data'!D99)))</f>
        <v/>
      </c>
      <c r="CL105" s="262" t="str">
        <f ca="true">+IF(OFFSET('Sanitation Data'!$D$29,0,10*ROW('Sanitation Data'!D99))="","",OFFSET('Sanitation Data'!$D$29,0,10*ROW('Sanitation Data'!D99)))</f>
        <v/>
      </c>
      <c r="CM105" s="262" t="str">
        <f ca="true">+IF(OFFSET('Sanitation Data'!$D$30,0,10*ROW('Sanitation Data'!D99))="","",OFFSET('Sanitation Data'!$D$30,0,10*ROW('Sanitation Data'!D99)))</f>
        <v/>
      </c>
      <c r="CN105" s="262" t="str">
        <f ca="true">+IF(OFFSET('Sanitation Data'!$D$31,0,10*ROW('Sanitation Data'!D99))="","",OFFSET('Sanitation Data'!$D$31,0,10*ROW('Sanitation Data'!D99)))</f>
        <v/>
      </c>
      <c r="CO105" s="262" t="str">
        <f ca="true">+IF(OFFSET('Sanitation Data'!$D$32,0,10*ROW('Sanitation Data'!D99))="","",OFFSET('Sanitation Data'!$D$32,0,10*ROW('Sanitation Data'!D99)))</f>
        <v/>
      </c>
      <c r="CP105" s="262" t="str">
        <f ca="true">+IF(OFFSET('Sanitation Data'!$E$28,0,10*ROW('Sanitation Data'!E99))="","",OFFSET('Sanitation Data'!$E$28,0,10*ROW('Sanitation Data'!E99)))</f>
        <v/>
      </c>
      <c r="CQ105" s="262" t="str">
        <f ca="true">+IF(OFFSET('Sanitation Data'!$E$29,0,10*ROW('Sanitation Data'!E99))="","",OFFSET('Sanitation Data'!$E$29,0,10*ROW('Sanitation Data'!E99)))</f>
        <v/>
      </c>
      <c r="CR105" s="262" t="str">
        <f ca="true">+IF(OFFSET('Sanitation Data'!$E$30,0,10*ROW('Sanitation Data'!E99))="","",OFFSET('Sanitation Data'!$E$30,0,10*ROW('Sanitation Data'!E99)))</f>
        <v/>
      </c>
      <c r="CS105" s="262" t="str">
        <f ca="true">+IF(OFFSET('Sanitation Data'!$E$31,0,10*ROW('Sanitation Data'!E99))="","",OFFSET('Sanitation Data'!$E$31,0,10*ROW('Sanitation Data'!E99)))</f>
        <v/>
      </c>
      <c r="CT105" s="262" t="str">
        <f ca="true">+IF(OFFSET('Sanitation Data'!$E$32,0,10*ROW('Sanitation Data'!E99))="","",OFFSET('Sanitation Data'!$E$32,0,10*ROW('Sanitation Data'!E99)))</f>
        <v/>
      </c>
      <c r="CU105" s="262" t="str">
        <f ca="true">+IF(OFFSET('Sanitation Data'!$F$28,0,10*ROW('Sanitation Data'!F99))="","",OFFSET('Sanitation Data'!$F$28,0,10*ROW('Sanitation Data'!F99)))</f>
        <v/>
      </c>
      <c r="CV105" s="262" t="str">
        <f ca="true">+IF(OFFSET('Sanitation Data'!$F$29,0,10*ROW('Sanitation Data'!F99))="","",OFFSET('Sanitation Data'!$F$29,0,10*ROW('Sanitation Data'!F99)))</f>
        <v/>
      </c>
      <c r="CW105" s="262" t="str">
        <f ca="true">+IF(OFFSET('Sanitation Data'!$F$30,0,10*ROW('Sanitation Data'!F99))="","",OFFSET('Sanitation Data'!$F$30,0,10*ROW('Sanitation Data'!F99)))</f>
        <v/>
      </c>
      <c r="CX105" s="262" t="str">
        <f ca="true">+IF(OFFSET('Sanitation Data'!$F$31,0,10*ROW('Sanitation Data'!F99))="","",OFFSET('Sanitation Data'!$F$31,0,10*ROW('Sanitation Data'!F99)))</f>
        <v/>
      </c>
      <c r="CY105" s="262" t="str">
        <f ca="true">+IF(OFFSET('Sanitation Data'!$F$32,0,10*ROW('Sanitation Data'!F99))="","",OFFSET('Sanitation Data'!$F$32,0,10*ROW('Sanitation Data'!F99)))</f>
        <v/>
      </c>
      <c r="CZ105" s="262" t="str">
        <f ca="true">+IF(OFFSET('Sanitation Data'!$G$28,0,10*ROW('Sanitation Data'!G99))="","",OFFSET('Sanitation Data'!$G$28,0,10*ROW('Sanitation Data'!G99)))</f>
        <v/>
      </c>
      <c r="DA105" s="262" t="str">
        <f ca="true">+IF(OFFSET('Sanitation Data'!$G$29,0,10*ROW('Sanitation Data'!G99))="","",OFFSET('Sanitation Data'!$G$29,0,10*ROW('Sanitation Data'!G99)))</f>
        <v/>
      </c>
      <c r="DB105" s="262" t="str">
        <f ca="true">+IF(OFFSET('Sanitation Data'!$G$30,0,10*ROW('Sanitation Data'!G99))="","",OFFSET('Sanitation Data'!$G$30,0,10*ROW('Sanitation Data'!G99)))</f>
        <v/>
      </c>
      <c r="DC105" s="262" t="str">
        <f ca="true">+IF(OFFSET('Sanitation Data'!$G$31,0,10*ROW('Sanitation Data'!G99))="","",OFFSET('Sanitation Data'!$G$31,0,10*ROW('Sanitation Data'!G99)))</f>
        <v/>
      </c>
      <c r="DD105" s="262" t="str">
        <f ca="true">+IF(OFFSET('Sanitation Data'!$G$32,0,10*ROW('Sanitation Data'!G99))="","",OFFSET('Sanitation Data'!$G$32,0,10*ROW('Sanitation Data'!G99)))</f>
        <v/>
      </c>
      <c r="DE105" s="262" t="str">
        <f ca="true">+IF(OFFSET('Sanitation Data'!$H$28,0,10*ROW('Sanitation Data'!H99))="","",OFFSET('Sanitation Data'!$H$28,0,10*ROW('Sanitation Data'!H99)))</f>
        <v/>
      </c>
      <c r="DF105" s="262" t="str">
        <f ca="true">+IF(OFFSET('Sanitation Data'!$H$29,0,10*ROW('Sanitation Data'!H99))="","",OFFSET('Sanitation Data'!$H$29,0,10*ROW('Sanitation Data'!H99)))</f>
        <v/>
      </c>
      <c r="DG105" s="262" t="str">
        <f ca="true">+IF(OFFSET('Sanitation Data'!$H$30,0,10*ROW('Sanitation Data'!H99))="","",OFFSET('Sanitation Data'!$H$30,0,10*ROW('Sanitation Data'!H99)))</f>
        <v/>
      </c>
      <c r="DH105" s="262" t="str">
        <f ca="true">+IF(OFFSET('Sanitation Data'!$H$31,0,10*ROW('Sanitation Data'!H99))="","",OFFSET('Sanitation Data'!$H$31,0,10*ROW('Sanitation Data'!H99)))</f>
        <v/>
      </c>
      <c r="DI105" s="262" t="str">
        <f ca="true">+IF(OFFSET('Sanitation Data'!$H$32,0,10*ROW('Sanitation Data'!H99))="","",OFFSET('Sanitation Data'!$H$32,0,10*ROW('Sanitation Data'!H99)))</f>
        <v/>
      </c>
      <c r="DJ105" s="262" t="str">
        <f ca="true">+IF(OFFSET('Sanitation Data'!$I$28,0,10*ROW('Sanitation Data'!I99))="","",OFFSET('Sanitation Data'!$I$28,0,10*ROW('Sanitation Data'!I99)))</f>
        <v/>
      </c>
      <c r="DK105" s="262" t="str">
        <f ca="true">+IF(OFFSET('Sanitation Data'!$I$29,0,10*ROW('Sanitation Data'!I99))="","",OFFSET('Sanitation Data'!$I$29,0,10*ROW('Sanitation Data'!I99)))</f>
        <v/>
      </c>
      <c r="DL105" s="262" t="str">
        <f ca="true">+IF(OFFSET('Sanitation Data'!$I$30,0,10*ROW('Sanitation Data'!I99))="","",OFFSET('Sanitation Data'!$I$30,0,10*ROW('Sanitation Data'!I99)))</f>
        <v/>
      </c>
      <c r="DM105" s="262" t="str">
        <f ca="true">+IF(OFFSET('Sanitation Data'!$I$31,0,10*ROW('Sanitation Data'!I99))="","",OFFSET('Sanitation Data'!$I$31,0,10*ROW('Sanitation Data'!I99)))</f>
        <v/>
      </c>
      <c r="DN105" s="262" t="str">
        <f ca="true">+IF(OFFSET('Sanitation Data'!$I$32,0,10*ROW('Sanitation Data'!I99))="","",OFFSET('Sanitation Data'!$I$32,0,10*ROW('Sanitation Data'!I99)))</f>
        <v/>
      </c>
      <c r="DO105" s="262" t="str">
        <f ca="true">+IF(OFFSET('Hygiene Data'!$D$11,0,10*ROW('Hygiene Data'!D99))="","",OFFSET('Hygiene Data'!$D$11,0,10*ROW('Hygiene Data'!D99)))</f>
        <v/>
      </c>
      <c r="DP105" s="262" t="str">
        <f ca="true">+IF(OFFSET('Hygiene Data'!$D$12,0,10*ROW('Hygiene Data'!D99))="","",OFFSET('Hygiene Data'!$D$12,0,10*ROW('Hygiene Data'!D99)))</f>
        <v/>
      </c>
      <c r="DQ105" s="262" t="str">
        <f ca="true">+IF(OFFSET('Hygiene Data'!$D$13,0,10*ROW('Hygiene Data'!D99))="","",OFFSET('Hygiene Data'!$D$13,0,10*ROW('Hygiene Data'!D99)))</f>
        <v/>
      </c>
      <c r="DR105" s="262" t="str">
        <f ca="true">+IF(OFFSET('Hygiene Data'!$E$11,0,10*ROW('Hygiene Data'!E99))="","",OFFSET('Hygiene Data'!$E$11,0,10*ROW('Hygiene Data'!E99)))</f>
        <v/>
      </c>
      <c r="DS105" s="262" t="str">
        <f ca="true">+IF(OFFSET('Hygiene Data'!$E$12,0,10*ROW('Hygiene Data'!E99))="","",OFFSET('Hygiene Data'!$E$12,0,10*ROW('Hygiene Data'!E99)))</f>
        <v/>
      </c>
      <c r="DT105" s="262" t="str">
        <f ca="true">+IF(OFFSET('Hygiene Data'!$E$13,0,10*ROW('Hygiene Data'!E99))="","",OFFSET('Hygiene Data'!$E$13,0,10*ROW('Hygiene Data'!E99)))</f>
        <v/>
      </c>
      <c r="DU105" s="262" t="str">
        <f ca="true">+IF(OFFSET('Hygiene Data'!$F$11,0,10*ROW('Hygiene Data'!F99))="","",OFFSET('Hygiene Data'!$F$11,0,10*ROW('Hygiene Data'!F99)))</f>
        <v/>
      </c>
      <c r="DV105" s="262" t="str">
        <f ca="true">+IF(OFFSET('Hygiene Data'!$F$12,0,10*ROW('Hygiene Data'!F99))="","",OFFSET('Hygiene Data'!$F$12,0,10*ROW('Hygiene Data'!F99)))</f>
        <v/>
      </c>
      <c r="DW105" s="262" t="str">
        <f ca="true">+IF(OFFSET('Hygiene Data'!$F$13,0,10*ROW('Hygiene Data'!F99))="","",OFFSET('Hygiene Data'!$F$13,0,10*ROW('Hygiene Data'!F99)))</f>
        <v/>
      </c>
      <c r="DX105" s="262" t="str">
        <f ca="true">+IF(OFFSET('Hygiene Data'!$G$11,0,10*ROW('Hygiene Data'!G99))="","",OFFSET('Hygiene Data'!$G$11,0,10*ROW('Hygiene Data'!G99)))</f>
        <v/>
      </c>
      <c r="DY105" s="262" t="str">
        <f ca="true">+IF(OFFSET('Hygiene Data'!$G$12,0,10*ROW('Hygiene Data'!G99))="","",OFFSET('Hygiene Data'!$G$12,0,10*ROW('Hygiene Data'!G99)))</f>
        <v/>
      </c>
      <c r="DZ105" s="262" t="str">
        <f ca="true">+IF(OFFSET('Hygiene Data'!$G$13,0,10*ROW('Hygiene Data'!G99))="","",OFFSET('Hygiene Data'!$G$13,0,10*ROW('Hygiene Data'!G99)))</f>
        <v/>
      </c>
      <c r="EA105" s="262" t="str">
        <f ca="true">+IF(OFFSET('Hygiene Data'!$H$11,0,10*ROW('Hygiene Data'!H99))="","",OFFSET('Hygiene Data'!$H$11,0,10*ROW('Hygiene Data'!H99)))</f>
        <v/>
      </c>
      <c r="EB105" s="262" t="str">
        <f ca="true">+IF(OFFSET('Hygiene Data'!$H$12,0,10*ROW('Hygiene Data'!H99))="","",OFFSET('Hygiene Data'!$H$12,0,10*ROW('Hygiene Data'!H99)))</f>
        <v/>
      </c>
      <c r="EC105" s="262" t="str">
        <f ca="true">+IF(OFFSET('Hygiene Data'!$H$13,0,10*ROW('Hygiene Data'!H99))="","",OFFSET('Hygiene Data'!$H$13,0,10*ROW('Hygiene Data'!H99)))</f>
        <v/>
      </c>
      <c r="ED105" s="262" t="str">
        <f ca="true">+IF(OFFSET('Hygiene Data'!$I$11,0,10*ROW('Hygiene Data'!I99))="","",OFFSET('Hygiene Data'!$I$11,0,10*ROW('Hygiene Data'!I99)))</f>
        <v/>
      </c>
      <c r="EE105" s="262" t="str">
        <f ca="true">+IF(OFFSET('Hygiene Data'!$I$12,0,10*ROW('Hygiene Data'!I99))="","",OFFSET('Hygiene Data'!$I$12,0,10*ROW('Hygiene Data'!I99)))</f>
        <v/>
      </c>
      <c r="EF105" s="262"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18"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2"/>
      <c r="BS106" s="262" t="str">
        <f ca="true">+IF(OFFSET('Water Data'!$D$27,0,10*ROW('Water Data'!D100))="","",OFFSET('Water Data'!$D$27,0,10*ROW('Water Data'!D100)))</f>
        <v/>
      </c>
      <c r="BT106" s="262" t="str">
        <f ca="true">+IF(OFFSET('Water Data'!$D$28,0,10*ROW('Water Data'!D100))="","",OFFSET('Water Data'!$D$28,0,10*ROW('Water Data'!D100)))</f>
        <v/>
      </c>
      <c r="BU106" s="262" t="str">
        <f ca="true">+IF(OFFSET('Water Data'!$D$29,0,10*ROW('Water Data'!D100))="","",OFFSET('Water Data'!$D$29,0,10*ROW('Water Data'!D100)))</f>
        <v/>
      </c>
      <c r="BV106" s="262" t="str">
        <f ca="true">+IF(OFFSET('Water Data'!$E$27,0,10*ROW('Water Data'!E100))="","",OFFSET('Water Data'!$E$27,0,10*ROW('Water Data'!E100)))</f>
        <v/>
      </c>
      <c r="BW106" s="262" t="str">
        <f ca="true">+IF(OFFSET('Water Data'!$E$28,0,10*ROW('Water Data'!E100))="","",OFFSET('Water Data'!$E$28,0,10*ROW('Water Data'!E100)))</f>
        <v/>
      </c>
      <c r="BX106" s="262" t="str">
        <f ca="true">+IF(OFFSET('Water Data'!$E$29,0,10*ROW('Water Data'!E100))="","",OFFSET('Water Data'!$E$29,0,10*ROW('Water Data'!E100)))</f>
        <v/>
      </c>
      <c r="BY106" s="262" t="str">
        <f ca="true">+IF(OFFSET('Water Data'!$F$27,0,10*ROW('Water Data'!F100))="","",OFFSET('Water Data'!$F$27,0,10*ROW('Water Data'!F100)))</f>
        <v/>
      </c>
      <c r="BZ106" s="262" t="str">
        <f ca="true">+IF(OFFSET('Water Data'!$F$28,0,10*ROW('Water Data'!F100))="","",OFFSET('Water Data'!$F$28,0,10*ROW('Water Data'!F100)))</f>
        <v/>
      </c>
      <c r="CA106" s="262" t="str">
        <f ca="true">+IF(OFFSET('Water Data'!$F$29,0,10*ROW('Water Data'!F100))="","",OFFSET('Water Data'!$F$29,0,10*ROW('Water Data'!F100)))</f>
        <v/>
      </c>
      <c r="CB106" s="262" t="str">
        <f ca="true">+IF(OFFSET('Water Data'!$G$27,0,10*ROW('Water Data'!G100))="","",OFFSET('Water Data'!$G$27,0,10*ROW('Water Data'!G100)))</f>
        <v/>
      </c>
      <c r="CC106" s="262" t="str">
        <f ca="true">+IF(OFFSET('Water Data'!$G$28,0,10*ROW('Water Data'!G100))="","",OFFSET('Water Data'!$G$28,0,10*ROW('Water Data'!G100)))</f>
        <v/>
      </c>
      <c r="CD106" s="262" t="str">
        <f ca="true">+IF(OFFSET('Water Data'!$G$29,0,10*ROW('Water Data'!G100))="","",OFFSET('Water Data'!$G$29,0,10*ROW('Water Data'!G100)))</f>
        <v/>
      </c>
      <c r="CE106" s="262" t="str">
        <f ca="true">+IF(OFFSET('Water Data'!$H$27,0,10*ROW('Water Data'!H100))="","",OFFSET('Water Data'!$H$27,0,10*ROW('Water Data'!H100)))</f>
        <v/>
      </c>
      <c r="CF106" s="262" t="str">
        <f ca="true">+IF(OFFSET('Water Data'!$H$28,0,10*ROW('Water Data'!H100))="","",OFFSET('Water Data'!$H$28,0,10*ROW('Water Data'!H100)))</f>
        <v/>
      </c>
      <c r="CG106" s="262" t="str">
        <f ca="true">+IF(OFFSET('Water Data'!$H$29,0,10*ROW('Water Data'!H100))="","",OFFSET('Water Data'!$H$29,0,10*ROW('Water Data'!H100)))</f>
        <v/>
      </c>
      <c r="CH106" s="262" t="str">
        <f ca="true">+IF(OFFSET('Water Data'!$I$27,0,10*ROW('Water Data'!I100))="","",OFFSET('Water Data'!$I$27,0,10*ROW('Water Data'!I100)))</f>
        <v/>
      </c>
      <c r="CI106" s="262" t="str">
        <f ca="true">+IF(OFFSET('Water Data'!$I$28,0,10*ROW('Water Data'!I100))="","",OFFSET('Water Data'!$I$28,0,10*ROW('Water Data'!I100)))</f>
        <v/>
      </c>
      <c r="CJ106" s="262" t="str">
        <f ca="true">+IF(OFFSET('Water Data'!$I$29,0,10*ROW('Water Data'!I100))="","",OFFSET('Water Data'!$I$29,0,10*ROW('Water Data'!I100)))</f>
        <v/>
      </c>
      <c r="CK106" s="262" t="str">
        <f ca="true">+IF(OFFSET('Sanitation Data'!$D$28,0,10*ROW('Sanitation Data'!D100))="","",OFFSET('Sanitation Data'!$D$28,0,10*ROW('Sanitation Data'!D100)))</f>
        <v/>
      </c>
      <c r="CL106" s="262" t="str">
        <f ca="true">+IF(OFFSET('Sanitation Data'!$D$29,0,10*ROW('Sanitation Data'!D100))="","",OFFSET('Sanitation Data'!$D$29,0,10*ROW('Sanitation Data'!D100)))</f>
        <v/>
      </c>
      <c r="CM106" s="262" t="str">
        <f ca="true">+IF(OFFSET('Sanitation Data'!$D$30,0,10*ROW('Sanitation Data'!D100))="","",OFFSET('Sanitation Data'!$D$30,0,10*ROW('Sanitation Data'!D100)))</f>
        <v/>
      </c>
      <c r="CN106" s="262" t="str">
        <f ca="true">+IF(OFFSET('Sanitation Data'!$D$31,0,10*ROW('Sanitation Data'!D100))="","",OFFSET('Sanitation Data'!$D$31,0,10*ROW('Sanitation Data'!D100)))</f>
        <v/>
      </c>
      <c r="CO106" s="262" t="str">
        <f ca="true">+IF(OFFSET('Sanitation Data'!$D$32,0,10*ROW('Sanitation Data'!D100))="","",OFFSET('Sanitation Data'!$D$32,0,10*ROW('Sanitation Data'!D100)))</f>
        <v/>
      </c>
      <c r="CP106" s="262" t="str">
        <f ca="true">+IF(OFFSET('Sanitation Data'!$E$28,0,10*ROW('Sanitation Data'!E100))="","",OFFSET('Sanitation Data'!$E$28,0,10*ROW('Sanitation Data'!E100)))</f>
        <v/>
      </c>
      <c r="CQ106" s="262" t="str">
        <f ca="true">+IF(OFFSET('Sanitation Data'!$E$29,0,10*ROW('Sanitation Data'!E100))="","",OFFSET('Sanitation Data'!$E$29,0,10*ROW('Sanitation Data'!E100)))</f>
        <v/>
      </c>
      <c r="CR106" s="262" t="str">
        <f ca="true">+IF(OFFSET('Sanitation Data'!$E$30,0,10*ROW('Sanitation Data'!E100))="","",OFFSET('Sanitation Data'!$E$30,0,10*ROW('Sanitation Data'!E100)))</f>
        <v/>
      </c>
      <c r="CS106" s="262" t="str">
        <f ca="true">+IF(OFFSET('Sanitation Data'!$E$31,0,10*ROW('Sanitation Data'!E100))="","",OFFSET('Sanitation Data'!$E$31,0,10*ROW('Sanitation Data'!E100)))</f>
        <v/>
      </c>
      <c r="CT106" s="262" t="str">
        <f ca="true">+IF(OFFSET('Sanitation Data'!$E$32,0,10*ROW('Sanitation Data'!E100))="","",OFFSET('Sanitation Data'!$E$32,0,10*ROW('Sanitation Data'!E100)))</f>
        <v/>
      </c>
      <c r="CU106" s="262" t="str">
        <f ca="true">+IF(OFFSET('Sanitation Data'!$F$28,0,10*ROW('Sanitation Data'!F100))="","",OFFSET('Sanitation Data'!$F$28,0,10*ROW('Sanitation Data'!F100)))</f>
        <v/>
      </c>
      <c r="CV106" s="262" t="str">
        <f ca="true">+IF(OFFSET('Sanitation Data'!$F$29,0,10*ROW('Sanitation Data'!F100))="","",OFFSET('Sanitation Data'!$F$29,0,10*ROW('Sanitation Data'!F100)))</f>
        <v/>
      </c>
      <c r="CW106" s="262" t="str">
        <f ca="true">+IF(OFFSET('Sanitation Data'!$F$30,0,10*ROW('Sanitation Data'!F100))="","",OFFSET('Sanitation Data'!$F$30,0,10*ROW('Sanitation Data'!F100)))</f>
        <v/>
      </c>
      <c r="CX106" s="262" t="str">
        <f ca="true">+IF(OFFSET('Sanitation Data'!$F$31,0,10*ROW('Sanitation Data'!F100))="","",OFFSET('Sanitation Data'!$F$31,0,10*ROW('Sanitation Data'!F100)))</f>
        <v/>
      </c>
      <c r="CY106" s="262" t="str">
        <f ca="true">+IF(OFFSET('Sanitation Data'!$F$32,0,10*ROW('Sanitation Data'!F100))="","",OFFSET('Sanitation Data'!$F$32,0,10*ROW('Sanitation Data'!F100)))</f>
        <v/>
      </c>
      <c r="CZ106" s="262" t="str">
        <f ca="true">+IF(OFFSET('Sanitation Data'!$G$28,0,10*ROW('Sanitation Data'!G100))="","",OFFSET('Sanitation Data'!$G$28,0,10*ROW('Sanitation Data'!G100)))</f>
        <v/>
      </c>
      <c r="DA106" s="262" t="str">
        <f ca="true">+IF(OFFSET('Sanitation Data'!$G$29,0,10*ROW('Sanitation Data'!G100))="","",OFFSET('Sanitation Data'!$G$29,0,10*ROW('Sanitation Data'!G100)))</f>
        <v/>
      </c>
      <c r="DB106" s="262" t="str">
        <f ca="true">+IF(OFFSET('Sanitation Data'!$G$30,0,10*ROW('Sanitation Data'!G100))="","",OFFSET('Sanitation Data'!$G$30,0,10*ROW('Sanitation Data'!G100)))</f>
        <v/>
      </c>
      <c r="DC106" s="262" t="str">
        <f ca="true">+IF(OFFSET('Sanitation Data'!$G$31,0,10*ROW('Sanitation Data'!G100))="","",OFFSET('Sanitation Data'!$G$31,0,10*ROW('Sanitation Data'!G100)))</f>
        <v/>
      </c>
      <c r="DD106" s="262" t="str">
        <f ca="true">+IF(OFFSET('Sanitation Data'!$G$32,0,10*ROW('Sanitation Data'!G100))="","",OFFSET('Sanitation Data'!$G$32,0,10*ROW('Sanitation Data'!G100)))</f>
        <v/>
      </c>
      <c r="DE106" s="262" t="str">
        <f ca="true">+IF(OFFSET('Sanitation Data'!$H$28,0,10*ROW('Sanitation Data'!H100))="","",OFFSET('Sanitation Data'!$H$28,0,10*ROW('Sanitation Data'!H100)))</f>
        <v/>
      </c>
      <c r="DF106" s="262" t="str">
        <f ca="true">+IF(OFFSET('Sanitation Data'!$H$29,0,10*ROW('Sanitation Data'!H100))="","",OFFSET('Sanitation Data'!$H$29,0,10*ROW('Sanitation Data'!H100)))</f>
        <v/>
      </c>
      <c r="DG106" s="262" t="str">
        <f ca="true">+IF(OFFSET('Sanitation Data'!$H$30,0,10*ROW('Sanitation Data'!H100))="","",OFFSET('Sanitation Data'!$H$30,0,10*ROW('Sanitation Data'!H100)))</f>
        <v/>
      </c>
      <c r="DH106" s="262" t="str">
        <f ca="true">+IF(OFFSET('Sanitation Data'!$H$31,0,10*ROW('Sanitation Data'!H100))="","",OFFSET('Sanitation Data'!$H$31,0,10*ROW('Sanitation Data'!H100)))</f>
        <v/>
      </c>
      <c r="DI106" s="262" t="str">
        <f ca="true">+IF(OFFSET('Sanitation Data'!$H$32,0,10*ROW('Sanitation Data'!H100))="","",OFFSET('Sanitation Data'!$H$32,0,10*ROW('Sanitation Data'!H100)))</f>
        <v/>
      </c>
      <c r="DJ106" s="262" t="str">
        <f ca="true">+IF(OFFSET('Sanitation Data'!$I$28,0,10*ROW('Sanitation Data'!I100))="","",OFFSET('Sanitation Data'!$I$28,0,10*ROW('Sanitation Data'!I100)))</f>
        <v/>
      </c>
      <c r="DK106" s="262" t="str">
        <f ca="true">+IF(OFFSET('Sanitation Data'!$I$29,0,10*ROW('Sanitation Data'!I100))="","",OFFSET('Sanitation Data'!$I$29,0,10*ROW('Sanitation Data'!I100)))</f>
        <v/>
      </c>
      <c r="DL106" s="262" t="str">
        <f ca="true">+IF(OFFSET('Sanitation Data'!$I$30,0,10*ROW('Sanitation Data'!I100))="","",OFFSET('Sanitation Data'!$I$30,0,10*ROW('Sanitation Data'!I100)))</f>
        <v/>
      </c>
      <c r="DM106" s="262" t="str">
        <f ca="true">+IF(OFFSET('Sanitation Data'!$I$31,0,10*ROW('Sanitation Data'!I100))="","",OFFSET('Sanitation Data'!$I$31,0,10*ROW('Sanitation Data'!I100)))</f>
        <v/>
      </c>
      <c r="DN106" s="262" t="str">
        <f ca="true">+IF(OFFSET('Sanitation Data'!$I$32,0,10*ROW('Sanitation Data'!I100))="","",OFFSET('Sanitation Data'!$I$32,0,10*ROW('Sanitation Data'!I100)))</f>
        <v/>
      </c>
      <c r="DO106" s="262" t="str">
        <f ca="true">+IF(OFFSET('Hygiene Data'!$D$11,0,10*ROW('Hygiene Data'!D100))="","",OFFSET('Hygiene Data'!$D$11,0,10*ROW('Hygiene Data'!D100)))</f>
        <v/>
      </c>
      <c r="DP106" s="262" t="str">
        <f ca="true">+IF(OFFSET('Hygiene Data'!$D$12,0,10*ROW('Hygiene Data'!D100))="","",OFFSET('Hygiene Data'!$D$12,0,10*ROW('Hygiene Data'!D100)))</f>
        <v/>
      </c>
      <c r="DQ106" s="262" t="str">
        <f ca="true">+IF(OFFSET('Hygiene Data'!$D$13,0,10*ROW('Hygiene Data'!D100))="","",OFFSET('Hygiene Data'!$D$13,0,10*ROW('Hygiene Data'!D100)))</f>
        <v/>
      </c>
      <c r="DR106" s="262" t="str">
        <f ca="true">+IF(OFFSET('Hygiene Data'!$E$11,0,10*ROW('Hygiene Data'!E100))="","",OFFSET('Hygiene Data'!$E$11,0,10*ROW('Hygiene Data'!E100)))</f>
        <v/>
      </c>
      <c r="DS106" s="262" t="str">
        <f ca="true">+IF(OFFSET('Hygiene Data'!$E$12,0,10*ROW('Hygiene Data'!E100))="","",OFFSET('Hygiene Data'!$E$12,0,10*ROW('Hygiene Data'!E100)))</f>
        <v/>
      </c>
      <c r="DT106" s="262" t="str">
        <f ca="true">+IF(OFFSET('Hygiene Data'!$E$13,0,10*ROW('Hygiene Data'!E100))="","",OFFSET('Hygiene Data'!$E$13,0,10*ROW('Hygiene Data'!E100)))</f>
        <v/>
      </c>
      <c r="DU106" s="262" t="str">
        <f ca="true">+IF(OFFSET('Hygiene Data'!$F$11,0,10*ROW('Hygiene Data'!F100))="","",OFFSET('Hygiene Data'!$F$11,0,10*ROW('Hygiene Data'!F100)))</f>
        <v/>
      </c>
      <c r="DV106" s="262" t="str">
        <f ca="true">+IF(OFFSET('Hygiene Data'!$F$12,0,10*ROW('Hygiene Data'!F100))="","",OFFSET('Hygiene Data'!$F$12,0,10*ROW('Hygiene Data'!F100)))</f>
        <v/>
      </c>
      <c r="DW106" s="262" t="str">
        <f ca="true">+IF(OFFSET('Hygiene Data'!$F$13,0,10*ROW('Hygiene Data'!F100))="","",OFFSET('Hygiene Data'!$F$13,0,10*ROW('Hygiene Data'!F100)))</f>
        <v/>
      </c>
      <c r="DX106" s="262" t="str">
        <f ca="true">+IF(OFFSET('Hygiene Data'!$G$11,0,10*ROW('Hygiene Data'!G100))="","",OFFSET('Hygiene Data'!$G$11,0,10*ROW('Hygiene Data'!G100)))</f>
        <v/>
      </c>
      <c r="DY106" s="262" t="str">
        <f ca="true">+IF(OFFSET('Hygiene Data'!$G$12,0,10*ROW('Hygiene Data'!G100))="","",OFFSET('Hygiene Data'!$G$12,0,10*ROW('Hygiene Data'!G100)))</f>
        <v/>
      </c>
      <c r="DZ106" s="262" t="str">
        <f ca="true">+IF(OFFSET('Hygiene Data'!$G$13,0,10*ROW('Hygiene Data'!G100))="","",OFFSET('Hygiene Data'!$G$13,0,10*ROW('Hygiene Data'!G100)))</f>
        <v/>
      </c>
      <c r="EA106" s="262" t="str">
        <f ca="true">+IF(OFFSET('Hygiene Data'!$H$11,0,10*ROW('Hygiene Data'!H100))="","",OFFSET('Hygiene Data'!$H$11,0,10*ROW('Hygiene Data'!H100)))</f>
        <v/>
      </c>
      <c r="EB106" s="262" t="str">
        <f ca="true">+IF(OFFSET('Hygiene Data'!$H$12,0,10*ROW('Hygiene Data'!H100))="","",OFFSET('Hygiene Data'!$H$12,0,10*ROW('Hygiene Data'!H100)))</f>
        <v/>
      </c>
      <c r="EC106" s="262" t="str">
        <f ca="true">+IF(OFFSET('Hygiene Data'!$H$13,0,10*ROW('Hygiene Data'!H100))="","",OFFSET('Hygiene Data'!$H$13,0,10*ROW('Hygiene Data'!H100)))</f>
        <v/>
      </c>
      <c r="ED106" s="262" t="str">
        <f ca="true">+IF(OFFSET('Hygiene Data'!$I$11,0,10*ROW('Hygiene Data'!I100))="","",OFFSET('Hygiene Data'!$I$11,0,10*ROW('Hygiene Data'!I100)))</f>
        <v/>
      </c>
      <c r="EE106" s="262" t="str">
        <f ca="true">+IF(OFFSET('Hygiene Data'!$I$12,0,10*ROW('Hygiene Data'!I100))="","",OFFSET('Hygiene Data'!$I$12,0,10*ROW('Hygiene Data'!I100)))</f>
        <v/>
      </c>
      <c r="EF106" s="262"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18"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2"/>
      <c r="BS107" s="262" t="str">
        <f ca="true">+IF(OFFSET('Water Data'!$D$27,0,10*ROW('Water Data'!D101))="","",OFFSET('Water Data'!$D$27,0,10*ROW('Water Data'!D101)))</f>
        <v/>
      </c>
      <c r="BT107" s="262" t="str">
        <f ca="true">+IF(OFFSET('Water Data'!$D$28,0,10*ROW('Water Data'!D101))="","",OFFSET('Water Data'!$D$28,0,10*ROW('Water Data'!D101)))</f>
        <v/>
      </c>
      <c r="BU107" s="262" t="str">
        <f ca="true">+IF(OFFSET('Water Data'!$D$29,0,10*ROW('Water Data'!D101))="","",OFFSET('Water Data'!$D$29,0,10*ROW('Water Data'!D101)))</f>
        <v/>
      </c>
      <c r="BV107" s="262" t="str">
        <f ca="true">+IF(OFFSET('Water Data'!$E$27,0,10*ROW('Water Data'!E101))="","",OFFSET('Water Data'!$E$27,0,10*ROW('Water Data'!E101)))</f>
        <v/>
      </c>
      <c r="BW107" s="262" t="str">
        <f ca="true">+IF(OFFSET('Water Data'!$E$28,0,10*ROW('Water Data'!E101))="","",OFFSET('Water Data'!$E$28,0,10*ROW('Water Data'!E101)))</f>
        <v/>
      </c>
      <c r="BX107" s="262" t="str">
        <f ca="true">+IF(OFFSET('Water Data'!$E$29,0,10*ROW('Water Data'!E101))="","",OFFSET('Water Data'!$E$29,0,10*ROW('Water Data'!E101)))</f>
        <v/>
      </c>
      <c r="BY107" s="262" t="str">
        <f ca="true">+IF(OFFSET('Water Data'!$F$27,0,10*ROW('Water Data'!F101))="","",OFFSET('Water Data'!$F$27,0,10*ROW('Water Data'!F101)))</f>
        <v/>
      </c>
      <c r="BZ107" s="262" t="str">
        <f ca="true">+IF(OFFSET('Water Data'!$F$28,0,10*ROW('Water Data'!F101))="","",OFFSET('Water Data'!$F$28,0,10*ROW('Water Data'!F101)))</f>
        <v/>
      </c>
      <c r="CA107" s="262" t="str">
        <f ca="true">+IF(OFFSET('Water Data'!$F$29,0,10*ROW('Water Data'!F101))="","",OFFSET('Water Data'!$F$29,0,10*ROW('Water Data'!F101)))</f>
        <v/>
      </c>
      <c r="CB107" s="262" t="str">
        <f ca="true">+IF(OFFSET('Water Data'!$G$27,0,10*ROW('Water Data'!G101))="","",OFFSET('Water Data'!$G$27,0,10*ROW('Water Data'!G101)))</f>
        <v/>
      </c>
      <c r="CC107" s="262" t="str">
        <f ca="true">+IF(OFFSET('Water Data'!$G$28,0,10*ROW('Water Data'!G101))="","",OFFSET('Water Data'!$G$28,0,10*ROW('Water Data'!G101)))</f>
        <v/>
      </c>
      <c r="CD107" s="262" t="str">
        <f ca="true">+IF(OFFSET('Water Data'!$G$29,0,10*ROW('Water Data'!G101))="","",OFFSET('Water Data'!$G$29,0,10*ROW('Water Data'!G101)))</f>
        <v/>
      </c>
      <c r="CE107" s="262" t="str">
        <f ca="true">+IF(OFFSET('Water Data'!$H$27,0,10*ROW('Water Data'!H101))="","",OFFSET('Water Data'!$H$27,0,10*ROW('Water Data'!H101)))</f>
        <v/>
      </c>
      <c r="CF107" s="262" t="str">
        <f ca="true">+IF(OFFSET('Water Data'!$H$28,0,10*ROW('Water Data'!H101))="","",OFFSET('Water Data'!$H$28,0,10*ROW('Water Data'!H101)))</f>
        <v/>
      </c>
      <c r="CG107" s="262" t="str">
        <f ca="true">+IF(OFFSET('Water Data'!$H$29,0,10*ROW('Water Data'!H101))="","",OFFSET('Water Data'!$H$29,0,10*ROW('Water Data'!H101)))</f>
        <v/>
      </c>
      <c r="CH107" s="262" t="str">
        <f ca="true">+IF(OFFSET('Water Data'!$I$27,0,10*ROW('Water Data'!I101))="","",OFFSET('Water Data'!$I$27,0,10*ROW('Water Data'!I101)))</f>
        <v/>
      </c>
      <c r="CI107" s="262" t="str">
        <f ca="true">+IF(OFFSET('Water Data'!$I$28,0,10*ROW('Water Data'!I101))="","",OFFSET('Water Data'!$I$28,0,10*ROW('Water Data'!I101)))</f>
        <v/>
      </c>
      <c r="CJ107" s="262" t="str">
        <f ca="true">+IF(OFFSET('Water Data'!$I$29,0,10*ROW('Water Data'!I101))="","",OFFSET('Water Data'!$I$29,0,10*ROW('Water Data'!I101)))</f>
        <v/>
      </c>
      <c r="CK107" s="262" t="str">
        <f ca="true">+IF(OFFSET('Sanitation Data'!$D$28,0,10*ROW('Sanitation Data'!D101))="","",OFFSET('Sanitation Data'!$D$28,0,10*ROW('Sanitation Data'!D101)))</f>
        <v/>
      </c>
      <c r="CL107" s="262" t="str">
        <f ca="true">+IF(OFFSET('Sanitation Data'!$D$29,0,10*ROW('Sanitation Data'!D101))="","",OFFSET('Sanitation Data'!$D$29,0,10*ROW('Sanitation Data'!D101)))</f>
        <v/>
      </c>
      <c r="CM107" s="262" t="str">
        <f ca="true">+IF(OFFSET('Sanitation Data'!$D$30,0,10*ROW('Sanitation Data'!D101))="","",OFFSET('Sanitation Data'!$D$30,0,10*ROW('Sanitation Data'!D101)))</f>
        <v/>
      </c>
      <c r="CN107" s="262" t="str">
        <f ca="true">+IF(OFFSET('Sanitation Data'!$D$31,0,10*ROW('Sanitation Data'!D101))="","",OFFSET('Sanitation Data'!$D$31,0,10*ROW('Sanitation Data'!D101)))</f>
        <v/>
      </c>
      <c r="CO107" s="262" t="str">
        <f ca="true">+IF(OFFSET('Sanitation Data'!$D$32,0,10*ROW('Sanitation Data'!D101))="","",OFFSET('Sanitation Data'!$D$32,0,10*ROW('Sanitation Data'!D101)))</f>
        <v/>
      </c>
      <c r="CP107" s="262" t="str">
        <f ca="true">+IF(OFFSET('Sanitation Data'!$E$28,0,10*ROW('Sanitation Data'!E101))="","",OFFSET('Sanitation Data'!$E$28,0,10*ROW('Sanitation Data'!E101)))</f>
        <v/>
      </c>
      <c r="CQ107" s="262" t="str">
        <f ca="true">+IF(OFFSET('Sanitation Data'!$E$29,0,10*ROW('Sanitation Data'!E101))="","",OFFSET('Sanitation Data'!$E$29,0,10*ROW('Sanitation Data'!E101)))</f>
        <v/>
      </c>
      <c r="CR107" s="262" t="str">
        <f ca="true">+IF(OFFSET('Sanitation Data'!$E$30,0,10*ROW('Sanitation Data'!E101))="","",OFFSET('Sanitation Data'!$E$30,0,10*ROW('Sanitation Data'!E101)))</f>
        <v/>
      </c>
      <c r="CS107" s="262" t="str">
        <f ca="true">+IF(OFFSET('Sanitation Data'!$E$31,0,10*ROW('Sanitation Data'!E101))="","",OFFSET('Sanitation Data'!$E$31,0,10*ROW('Sanitation Data'!E101)))</f>
        <v/>
      </c>
      <c r="CT107" s="262" t="str">
        <f ca="true">+IF(OFFSET('Sanitation Data'!$E$32,0,10*ROW('Sanitation Data'!E101))="","",OFFSET('Sanitation Data'!$E$32,0,10*ROW('Sanitation Data'!E101)))</f>
        <v/>
      </c>
      <c r="CU107" s="262" t="str">
        <f ca="true">+IF(OFFSET('Sanitation Data'!$F$28,0,10*ROW('Sanitation Data'!F101))="","",OFFSET('Sanitation Data'!$F$28,0,10*ROW('Sanitation Data'!F101)))</f>
        <v/>
      </c>
      <c r="CV107" s="262" t="str">
        <f ca="true">+IF(OFFSET('Sanitation Data'!$F$29,0,10*ROW('Sanitation Data'!F101))="","",OFFSET('Sanitation Data'!$F$29,0,10*ROW('Sanitation Data'!F101)))</f>
        <v/>
      </c>
      <c r="CW107" s="262" t="str">
        <f ca="true">+IF(OFFSET('Sanitation Data'!$F$30,0,10*ROW('Sanitation Data'!F101))="","",OFFSET('Sanitation Data'!$F$30,0,10*ROW('Sanitation Data'!F101)))</f>
        <v/>
      </c>
      <c r="CX107" s="262" t="str">
        <f ca="true">+IF(OFFSET('Sanitation Data'!$F$31,0,10*ROW('Sanitation Data'!F101))="","",OFFSET('Sanitation Data'!$F$31,0,10*ROW('Sanitation Data'!F101)))</f>
        <v/>
      </c>
      <c r="CY107" s="262" t="str">
        <f ca="true">+IF(OFFSET('Sanitation Data'!$F$32,0,10*ROW('Sanitation Data'!F101))="","",OFFSET('Sanitation Data'!$F$32,0,10*ROW('Sanitation Data'!F101)))</f>
        <v/>
      </c>
      <c r="CZ107" s="262" t="str">
        <f ca="true">+IF(OFFSET('Sanitation Data'!$G$28,0,10*ROW('Sanitation Data'!G101))="","",OFFSET('Sanitation Data'!$G$28,0,10*ROW('Sanitation Data'!G101)))</f>
        <v/>
      </c>
      <c r="DA107" s="262" t="str">
        <f ca="true">+IF(OFFSET('Sanitation Data'!$G$29,0,10*ROW('Sanitation Data'!G101))="","",OFFSET('Sanitation Data'!$G$29,0,10*ROW('Sanitation Data'!G101)))</f>
        <v/>
      </c>
      <c r="DB107" s="262" t="str">
        <f ca="true">+IF(OFFSET('Sanitation Data'!$G$30,0,10*ROW('Sanitation Data'!G101))="","",OFFSET('Sanitation Data'!$G$30,0,10*ROW('Sanitation Data'!G101)))</f>
        <v/>
      </c>
      <c r="DC107" s="262" t="str">
        <f ca="true">+IF(OFFSET('Sanitation Data'!$G$31,0,10*ROW('Sanitation Data'!G101))="","",OFFSET('Sanitation Data'!$G$31,0,10*ROW('Sanitation Data'!G101)))</f>
        <v/>
      </c>
      <c r="DD107" s="262" t="str">
        <f ca="true">+IF(OFFSET('Sanitation Data'!$G$32,0,10*ROW('Sanitation Data'!G101))="","",OFFSET('Sanitation Data'!$G$32,0,10*ROW('Sanitation Data'!G101)))</f>
        <v/>
      </c>
      <c r="DE107" s="262" t="str">
        <f ca="true">+IF(OFFSET('Sanitation Data'!$H$28,0,10*ROW('Sanitation Data'!H101))="","",OFFSET('Sanitation Data'!$H$28,0,10*ROW('Sanitation Data'!H101)))</f>
        <v/>
      </c>
      <c r="DF107" s="262" t="str">
        <f ca="true">+IF(OFFSET('Sanitation Data'!$H$29,0,10*ROW('Sanitation Data'!H101))="","",OFFSET('Sanitation Data'!$H$29,0,10*ROW('Sanitation Data'!H101)))</f>
        <v/>
      </c>
      <c r="DG107" s="262" t="str">
        <f ca="true">+IF(OFFSET('Sanitation Data'!$H$30,0,10*ROW('Sanitation Data'!H101))="","",OFFSET('Sanitation Data'!$H$30,0,10*ROW('Sanitation Data'!H101)))</f>
        <v/>
      </c>
      <c r="DH107" s="262" t="str">
        <f ca="true">+IF(OFFSET('Sanitation Data'!$H$31,0,10*ROW('Sanitation Data'!H101))="","",OFFSET('Sanitation Data'!$H$31,0,10*ROW('Sanitation Data'!H101)))</f>
        <v/>
      </c>
      <c r="DI107" s="262" t="str">
        <f ca="true">+IF(OFFSET('Sanitation Data'!$H$32,0,10*ROW('Sanitation Data'!H101))="","",OFFSET('Sanitation Data'!$H$32,0,10*ROW('Sanitation Data'!H101)))</f>
        <v/>
      </c>
      <c r="DJ107" s="262" t="str">
        <f ca="true">+IF(OFFSET('Sanitation Data'!$I$28,0,10*ROW('Sanitation Data'!I101))="","",OFFSET('Sanitation Data'!$I$28,0,10*ROW('Sanitation Data'!I101)))</f>
        <v/>
      </c>
      <c r="DK107" s="262" t="str">
        <f ca="true">+IF(OFFSET('Sanitation Data'!$I$29,0,10*ROW('Sanitation Data'!I101))="","",OFFSET('Sanitation Data'!$I$29,0,10*ROW('Sanitation Data'!I101)))</f>
        <v/>
      </c>
      <c r="DL107" s="262" t="str">
        <f ca="true">+IF(OFFSET('Sanitation Data'!$I$30,0,10*ROW('Sanitation Data'!I101))="","",OFFSET('Sanitation Data'!$I$30,0,10*ROW('Sanitation Data'!I101)))</f>
        <v/>
      </c>
      <c r="DM107" s="262" t="str">
        <f ca="true">+IF(OFFSET('Sanitation Data'!$I$31,0,10*ROW('Sanitation Data'!I101))="","",OFFSET('Sanitation Data'!$I$31,0,10*ROW('Sanitation Data'!I101)))</f>
        <v/>
      </c>
      <c r="DN107" s="262" t="str">
        <f ca="true">+IF(OFFSET('Sanitation Data'!$I$32,0,10*ROW('Sanitation Data'!I101))="","",OFFSET('Sanitation Data'!$I$32,0,10*ROW('Sanitation Data'!I101)))</f>
        <v/>
      </c>
      <c r="DO107" s="262" t="str">
        <f ca="true">+IF(OFFSET('Hygiene Data'!$D$11,0,10*ROW('Hygiene Data'!D101))="","",OFFSET('Hygiene Data'!$D$11,0,10*ROW('Hygiene Data'!D101)))</f>
        <v/>
      </c>
      <c r="DP107" s="262" t="str">
        <f ca="true">+IF(OFFSET('Hygiene Data'!$D$12,0,10*ROW('Hygiene Data'!D101))="","",OFFSET('Hygiene Data'!$D$12,0,10*ROW('Hygiene Data'!D101)))</f>
        <v/>
      </c>
      <c r="DQ107" s="262" t="str">
        <f ca="true">+IF(OFFSET('Hygiene Data'!$D$13,0,10*ROW('Hygiene Data'!D101))="","",OFFSET('Hygiene Data'!$D$13,0,10*ROW('Hygiene Data'!D101)))</f>
        <v/>
      </c>
      <c r="DR107" s="262" t="str">
        <f ca="true">+IF(OFFSET('Hygiene Data'!$E$11,0,10*ROW('Hygiene Data'!E101))="","",OFFSET('Hygiene Data'!$E$11,0,10*ROW('Hygiene Data'!E101)))</f>
        <v/>
      </c>
      <c r="DS107" s="262" t="str">
        <f ca="true">+IF(OFFSET('Hygiene Data'!$E$12,0,10*ROW('Hygiene Data'!E101))="","",OFFSET('Hygiene Data'!$E$12,0,10*ROW('Hygiene Data'!E101)))</f>
        <v/>
      </c>
      <c r="DT107" s="262" t="str">
        <f ca="true">+IF(OFFSET('Hygiene Data'!$E$13,0,10*ROW('Hygiene Data'!E101))="","",OFFSET('Hygiene Data'!$E$13,0,10*ROW('Hygiene Data'!E101)))</f>
        <v/>
      </c>
      <c r="DU107" s="262" t="str">
        <f ca="true">+IF(OFFSET('Hygiene Data'!$F$11,0,10*ROW('Hygiene Data'!F101))="","",OFFSET('Hygiene Data'!$F$11,0,10*ROW('Hygiene Data'!F101)))</f>
        <v/>
      </c>
      <c r="DV107" s="262" t="str">
        <f ca="true">+IF(OFFSET('Hygiene Data'!$F$12,0,10*ROW('Hygiene Data'!F101))="","",OFFSET('Hygiene Data'!$F$12,0,10*ROW('Hygiene Data'!F101)))</f>
        <v/>
      </c>
      <c r="DW107" s="262" t="str">
        <f ca="true">+IF(OFFSET('Hygiene Data'!$F$13,0,10*ROW('Hygiene Data'!F101))="","",OFFSET('Hygiene Data'!$F$13,0,10*ROW('Hygiene Data'!F101)))</f>
        <v/>
      </c>
      <c r="DX107" s="262" t="str">
        <f ca="true">+IF(OFFSET('Hygiene Data'!$G$11,0,10*ROW('Hygiene Data'!G101))="","",OFFSET('Hygiene Data'!$G$11,0,10*ROW('Hygiene Data'!G101)))</f>
        <v/>
      </c>
      <c r="DY107" s="262" t="str">
        <f ca="true">+IF(OFFSET('Hygiene Data'!$G$12,0,10*ROW('Hygiene Data'!G101))="","",OFFSET('Hygiene Data'!$G$12,0,10*ROW('Hygiene Data'!G101)))</f>
        <v/>
      </c>
      <c r="DZ107" s="262" t="str">
        <f ca="true">+IF(OFFSET('Hygiene Data'!$G$13,0,10*ROW('Hygiene Data'!G101))="","",OFFSET('Hygiene Data'!$G$13,0,10*ROW('Hygiene Data'!G101)))</f>
        <v/>
      </c>
      <c r="EA107" s="262" t="str">
        <f ca="true">+IF(OFFSET('Hygiene Data'!$H$11,0,10*ROW('Hygiene Data'!H101))="","",OFFSET('Hygiene Data'!$H$11,0,10*ROW('Hygiene Data'!H101)))</f>
        <v/>
      </c>
      <c r="EB107" s="262" t="str">
        <f ca="true">+IF(OFFSET('Hygiene Data'!$H$12,0,10*ROW('Hygiene Data'!H101))="","",OFFSET('Hygiene Data'!$H$12,0,10*ROW('Hygiene Data'!H101)))</f>
        <v/>
      </c>
      <c r="EC107" s="262" t="str">
        <f ca="true">+IF(OFFSET('Hygiene Data'!$H$13,0,10*ROW('Hygiene Data'!H101))="","",OFFSET('Hygiene Data'!$H$13,0,10*ROW('Hygiene Data'!H101)))</f>
        <v/>
      </c>
      <c r="ED107" s="262" t="str">
        <f ca="true">+IF(OFFSET('Hygiene Data'!$I$11,0,10*ROW('Hygiene Data'!I101))="","",OFFSET('Hygiene Data'!$I$11,0,10*ROW('Hygiene Data'!I101)))</f>
        <v/>
      </c>
      <c r="EE107" s="262" t="str">
        <f ca="true">+IF(OFFSET('Hygiene Data'!$I$12,0,10*ROW('Hygiene Data'!I101))="","",OFFSET('Hygiene Data'!$I$12,0,10*ROW('Hygiene Data'!I101)))</f>
        <v/>
      </c>
      <c r="EF107" s="262"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18"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2"/>
      <c r="BS108" s="262" t="str">
        <f ca="true">+IF(OFFSET('Water Data'!$D$27,0,10*ROW('Water Data'!D102))="","",OFFSET('Water Data'!$D$27,0,10*ROW('Water Data'!D102)))</f>
        <v/>
      </c>
      <c r="BT108" s="262" t="str">
        <f ca="true">+IF(OFFSET('Water Data'!$D$28,0,10*ROW('Water Data'!D102))="","",OFFSET('Water Data'!$D$28,0,10*ROW('Water Data'!D102)))</f>
        <v/>
      </c>
      <c r="BU108" s="262" t="str">
        <f ca="true">+IF(OFFSET('Water Data'!$D$29,0,10*ROW('Water Data'!D102))="","",OFFSET('Water Data'!$D$29,0,10*ROW('Water Data'!D102)))</f>
        <v/>
      </c>
      <c r="BV108" s="262" t="str">
        <f ca="true">+IF(OFFSET('Water Data'!$E$27,0,10*ROW('Water Data'!E102))="","",OFFSET('Water Data'!$E$27,0,10*ROW('Water Data'!E102)))</f>
        <v/>
      </c>
      <c r="BW108" s="262" t="str">
        <f ca="true">+IF(OFFSET('Water Data'!$E$28,0,10*ROW('Water Data'!E102))="","",OFFSET('Water Data'!$E$28,0,10*ROW('Water Data'!E102)))</f>
        <v/>
      </c>
      <c r="BX108" s="262" t="str">
        <f ca="true">+IF(OFFSET('Water Data'!$E$29,0,10*ROW('Water Data'!E102))="","",OFFSET('Water Data'!$E$29,0,10*ROW('Water Data'!E102)))</f>
        <v/>
      </c>
      <c r="BY108" s="262" t="str">
        <f ca="true">+IF(OFFSET('Water Data'!$F$27,0,10*ROW('Water Data'!F102))="","",OFFSET('Water Data'!$F$27,0,10*ROW('Water Data'!F102)))</f>
        <v/>
      </c>
      <c r="BZ108" s="262" t="str">
        <f ca="true">+IF(OFFSET('Water Data'!$F$28,0,10*ROW('Water Data'!F102))="","",OFFSET('Water Data'!$F$28,0,10*ROW('Water Data'!F102)))</f>
        <v/>
      </c>
      <c r="CA108" s="262" t="str">
        <f ca="true">+IF(OFFSET('Water Data'!$F$29,0,10*ROW('Water Data'!F102))="","",OFFSET('Water Data'!$F$29,0,10*ROW('Water Data'!F102)))</f>
        <v/>
      </c>
      <c r="CB108" s="262" t="str">
        <f ca="true">+IF(OFFSET('Water Data'!$G$27,0,10*ROW('Water Data'!G102))="","",OFFSET('Water Data'!$G$27,0,10*ROW('Water Data'!G102)))</f>
        <v/>
      </c>
      <c r="CC108" s="262" t="str">
        <f ca="true">+IF(OFFSET('Water Data'!$G$28,0,10*ROW('Water Data'!G102))="","",OFFSET('Water Data'!$G$28,0,10*ROW('Water Data'!G102)))</f>
        <v/>
      </c>
      <c r="CD108" s="262" t="str">
        <f ca="true">+IF(OFFSET('Water Data'!$G$29,0,10*ROW('Water Data'!G102))="","",OFFSET('Water Data'!$G$29,0,10*ROW('Water Data'!G102)))</f>
        <v/>
      </c>
      <c r="CE108" s="262" t="str">
        <f ca="true">+IF(OFFSET('Water Data'!$H$27,0,10*ROW('Water Data'!H102))="","",OFFSET('Water Data'!$H$27,0,10*ROW('Water Data'!H102)))</f>
        <v/>
      </c>
      <c r="CF108" s="262" t="str">
        <f ca="true">+IF(OFFSET('Water Data'!$H$28,0,10*ROW('Water Data'!H102))="","",OFFSET('Water Data'!$H$28,0,10*ROW('Water Data'!H102)))</f>
        <v/>
      </c>
      <c r="CG108" s="262" t="str">
        <f ca="true">+IF(OFFSET('Water Data'!$H$29,0,10*ROW('Water Data'!H102))="","",OFFSET('Water Data'!$H$29,0,10*ROW('Water Data'!H102)))</f>
        <v/>
      </c>
      <c r="CH108" s="262" t="str">
        <f ca="true">+IF(OFFSET('Water Data'!$I$27,0,10*ROW('Water Data'!I102))="","",OFFSET('Water Data'!$I$27,0,10*ROW('Water Data'!I102)))</f>
        <v/>
      </c>
      <c r="CI108" s="262" t="str">
        <f ca="true">+IF(OFFSET('Water Data'!$I$28,0,10*ROW('Water Data'!I102))="","",OFFSET('Water Data'!$I$28,0,10*ROW('Water Data'!I102)))</f>
        <v/>
      </c>
      <c r="CJ108" s="262" t="str">
        <f ca="true">+IF(OFFSET('Water Data'!$I$29,0,10*ROW('Water Data'!I102))="","",OFFSET('Water Data'!$I$29,0,10*ROW('Water Data'!I102)))</f>
        <v/>
      </c>
      <c r="CK108" s="262" t="str">
        <f ca="true">+IF(OFFSET('Sanitation Data'!$D$28,0,10*ROW('Sanitation Data'!D102))="","",OFFSET('Sanitation Data'!$D$28,0,10*ROW('Sanitation Data'!D102)))</f>
        <v/>
      </c>
      <c r="CL108" s="262" t="str">
        <f ca="true">+IF(OFFSET('Sanitation Data'!$D$29,0,10*ROW('Sanitation Data'!D102))="","",OFFSET('Sanitation Data'!$D$29,0,10*ROW('Sanitation Data'!D102)))</f>
        <v/>
      </c>
      <c r="CM108" s="262" t="str">
        <f ca="true">+IF(OFFSET('Sanitation Data'!$D$30,0,10*ROW('Sanitation Data'!D102))="","",OFFSET('Sanitation Data'!$D$30,0,10*ROW('Sanitation Data'!D102)))</f>
        <v/>
      </c>
      <c r="CN108" s="262" t="str">
        <f ca="true">+IF(OFFSET('Sanitation Data'!$D$31,0,10*ROW('Sanitation Data'!D102))="","",OFFSET('Sanitation Data'!$D$31,0,10*ROW('Sanitation Data'!D102)))</f>
        <v/>
      </c>
      <c r="CO108" s="262" t="str">
        <f ca="true">+IF(OFFSET('Sanitation Data'!$D$32,0,10*ROW('Sanitation Data'!D102))="","",OFFSET('Sanitation Data'!$D$32,0,10*ROW('Sanitation Data'!D102)))</f>
        <v/>
      </c>
      <c r="CP108" s="262" t="str">
        <f ca="true">+IF(OFFSET('Sanitation Data'!$E$28,0,10*ROW('Sanitation Data'!E102))="","",OFFSET('Sanitation Data'!$E$28,0,10*ROW('Sanitation Data'!E102)))</f>
        <v/>
      </c>
      <c r="CQ108" s="262" t="str">
        <f ca="true">+IF(OFFSET('Sanitation Data'!$E$29,0,10*ROW('Sanitation Data'!E102))="","",OFFSET('Sanitation Data'!$E$29,0,10*ROW('Sanitation Data'!E102)))</f>
        <v/>
      </c>
      <c r="CR108" s="262" t="str">
        <f ca="true">+IF(OFFSET('Sanitation Data'!$E$30,0,10*ROW('Sanitation Data'!E102))="","",OFFSET('Sanitation Data'!$E$30,0,10*ROW('Sanitation Data'!E102)))</f>
        <v/>
      </c>
      <c r="CS108" s="262" t="str">
        <f ca="true">+IF(OFFSET('Sanitation Data'!$E$31,0,10*ROW('Sanitation Data'!E102))="","",OFFSET('Sanitation Data'!$E$31,0,10*ROW('Sanitation Data'!E102)))</f>
        <v/>
      </c>
      <c r="CT108" s="262" t="str">
        <f ca="true">+IF(OFFSET('Sanitation Data'!$E$32,0,10*ROW('Sanitation Data'!E102))="","",OFFSET('Sanitation Data'!$E$32,0,10*ROW('Sanitation Data'!E102)))</f>
        <v/>
      </c>
      <c r="CU108" s="262" t="str">
        <f ca="true">+IF(OFFSET('Sanitation Data'!$F$28,0,10*ROW('Sanitation Data'!F102))="","",OFFSET('Sanitation Data'!$F$28,0,10*ROW('Sanitation Data'!F102)))</f>
        <v/>
      </c>
      <c r="CV108" s="262" t="str">
        <f ca="true">+IF(OFFSET('Sanitation Data'!$F$29,0,10*ROW('Sanitation Data'!F102))="","",OFFSET('Sanitation Data'!$F$29,0,10*ROW('Sanitation Data'!F102)))</f>
        <v/>
      </c>
      <c r="CW108" s="262" t="str">
        <f ca="true">+IF(OFFSET('Sanitation Data'!$F$30,0,10*ROW('Sanitation Data'!F102))="","",OFFSET('Sanitation Data'!$F$30,0,10*ROW('Sanitation Data'!F102)))</f>
        <v/>
      </c>
      <c r="CX108" s="262" t="str">
        <f ca="true">+IF(OFFSET('Sanitation Data'!$F$31,0,10*ROW('Sanitation Data'!F102))="","",OFFSET('Sanitation Data'!$F$31,0,10*ROW('Sanitation Data'!F102)))</f>
        <v/>
      </c>
      <c r="CY108" s="262" t="str">
        <f ca="true">+IF(OFFSET('Sanitation Data'!$F$32,0,10*ROW('Sanitation Data'!F102))="","",OFFSET('Sanitation Data'!$F$32,0,10*ROW('Sanitation Data'!F102)))</f>
        <v/>
      </c>
      <c r="CZ108" s="262" t="str">
        <f ca="true">+IF(OFFSET('Sanitation Data'!$G$28,0,10*ROW('Sanitation Data'!G102))="","",OFFSET('Sanitation Data'!$G$28,0,10*ROW('Sanitation Data'!G102)))</f>
        <v/>
      </c>
      <c r="DA108" s="262" t="str">
        <f ca="true">+IF(OFFSET('Sanitation Data'!$G$29,0,10*ROW('Sanitation Data'!G102))="","",OFFSET('Sanitation Data'!$G$29,0,10*ROW('Sanitation Data'!G102)))</f>
        <v/>
      </c>
      <c r="DB108" s="262" t="str">
        <f ca="true">+IF(OFFSET('Sanitation Data'!$G$30,0,10*ROW('Sanitation Data'!G102))="","",OFFSET('Sanitation Data'!$G$30,0,10*ROW('Sanitation Data'!G102)))</f>
        <v/>
      </c>
      <c r="DC108" s="262" t="str">
        <f ca="true">+IF(OFFSET('Sanitation Data'!$G$31,0,10*ROW('Sanitation Data'!G102))="","",OFFSET('Sanitation Data'!$G$31,0,10*ROW('Sanitation Data'!G102)))</f>
        <v/>
      </c>
      <c r="DD108" s="262" t="str">
        <f ca="true">+IF(OFFSET('Sanitation Data'!$G$32,0,10*ROW('Sanitation Data'!G102))="","",OFFSET('Sanitation Data'!$G$32,0,10*ROW('Sanitation Data'!G102)))</f>
        <v/>
      </c>
      <c r="DE108" s="262" t="str">
        <f ca="true">+IF(OFFSET('Sanitation Data'!$H$28,0,10*ROW('Sanitation Data'!H102))="","",OFFSET('Sanitation Data'!$H$28,0,10*ROW('Sanitation Data'!H102)))</f>
        <v/>
      </c>
      <c r="DF108" s="262" t="str">
        <f ca="true">+IF(OFFSET('Sanitation Data'!$H$29,0,10*ROW('Sanitation Data'!H102))="","",OFFSET('Sanitation Data'!$H$29,0,10*ROW('Sanitation Data'!H102)))</f>
        <v/>
      </c>
      <c r="DG108" s="262" t="str">
        <f ca="true">+IF(OFFSET('Sanitation Data'!$H$30,0,10*ROW('Sanitation Data'!H102))="","",OFFSET('Sanitation Data'!$H$30,0,10*ROW('Sanitation Data'!H102)))</f>
        <v/>
      </c>
      <c r="DH108" s="262" t="str">
        <f ca="true">+IF(OFFSET('Sanitation Data'!$H$31,0,10*ROW('Sanitation Data'!H102))="","",OFFSET('Sanitation Data'!$H$31,0,10*ROW('Sanitation Data'!H102)))</f>
        <v/>
      </c>
      <c r="DI108" s="262" t="str">
        <f ca="true">+IF(OFFSET('Sanitation Data'!$H$32,0,10*ROW('Sanitation Data'!H102))="","",OFFSET('Sanitation Data'!$H$32,0,10*ROW('Sanitation Data'!H102)))</f>
        <v/>
      </c>
      <c r="DJ108" s="262" t="str">
        <f ca="true">+IF(OFFSET('Sanitation Data'!$I$28,0,10*ROW('Sanitation Data'!I102))="","",OFFSET('Sanitation Data'!$I$28,0,10*ROW('Sanitation Data'!I102)))</f>
        <v/>
      </c>
      <c r="DK108" s="262" t="str">
        <f ca="true">+IF(OFFSET('Sanitation Data'!$I$29,0,10*ROW('Sanitation Data'!I102))="","",OFFSET('Sanitation Data'!$I$29,0,10*ROW('Sanitation Data'!I102)))</f>
        <v/>
      </c>
      <c r="DL108" s="262" t="str">
        <f ca="true">+IF(OFFSET('Sanitation Data'!$I$30,0,10*ROW('Sanitation Data'!I102))="","",OFFSET('Sanitation Data'!$I$30,0,10*ROW('Sanitation Data'!I102)))</f>
        <v/>
      </c>
      <c r="DM108" s="262" t="str">
        <f ca="true">+IF(OFFSET('Sanitation Data'!$I$31,0,10*ROW('Sanitation Data'!I102))="","",OFFSET('Sanitation Data'!$I$31,0,10*ROW('Sanitation Data'!I102)))</f>
        <v/>
      </c>
      <c r="DN108" s="262" t="str">
        <f ca="true">+IF(OFFSET('Sanitation Data'!$I$32,0,10*ROW('Sanitation Data'!I102))="","",OFFSET('Sanitation Data'!$I$32,0,10*ROW('Sanitation Data'!I102)))</f>
        <v/>
      </c>
      <c r="DO108" s="262" t="str">
        <f ca="true">+IF(OFFSET('Hygiene Data'!$D$11,0,10*ROW('Hygiene Data'!D102))="","",OFFSET('Hygiene Data'!$D$11,0,10*ROW('Hygiene Data'!D102)))</f>
        <v/>
      </c>
      <c r="DP108" s="262" t="str">
        <f ca="true">+IF(OFFSET('Hygiene Data'!$D$12,0,10*ROW('Hygiene Data'!D102))="","",OFFSET('Hygiene Data'!$D$12,0,10*ROW('Hygiene Data'!D102)))</f>
        <v/>
      </c>
      <c r="DQ108" s="262" t="str">
        <f ca="true">+IF(OFFSET('Hygiene Data'!$D$13,0,10*ROW('Hygiene Data'!D102))="","",OFFSET('Hygiene Data'!$D$13,0,10*ROW('Hygiene Data'!D102)))</f>
        <v/>
      </c>
      <c r="DR108" s="262" t="str">
        <f ca="true">+IF(OFFSET('Hygiene Data'!$E$11,0,10*ROW('Hygiene Data'!E102))="","",OFFSET('Hygiene Data'!$E$11,0,10*ROW('Hygiene Data'!E102)))</f>
        <v/>
      </c>
      <c r="DS108" s="262" t="str">
        <f ca="true">+IF(OFFSET('Hygiene Data'!$E$12,0,10*ROW('Hygiene Data'!E102))="","",OFFSET('Hygiene Data'!$E$12,0,10*ROW('Hygiene Data'!E102)))</f>
        <v/>
      </c>
      <c r="DT108" s="262" t="str">
        <f ca="true">+IF(OFFSET('Hygiene Data'!$E$13,0,10*ROW('Hygiene Data'!E102))="","",OFFSET('Hygiene Data'!$E$13,0,10*ROW('Hygiene Data'!E102)))</f>
        <v/>
      </c>
      <c r="DU108" s="262" t="str">
        <f ca="true">+IF(OFFSET('Hygiene Data'!$F$11,0,10*ROW('Hygiene Data'!F102))="","",OFFSET('Hygiene Data'!$F$11,0,10*ROW('Hygiene Data'!F102)))</f>
        <v/>
      </c>
      <c r="DV108" s="262" t="str">
        <f ca="true">+IF(OFFSET('Hygiene Data'!$F$12,0,10*ROW('Hygiene Data'!F102))="","",OFFSET('Hygiene Data'!$F$12,0,10*ROW('Hygiene Data'!F102)))</f>
        <v/>
      </c>
      <c r="DW108" s="262" t="str">
        <f ca="true">+IF(OFFSET('Hygiene Data'!$F$13,0,10*ROW('Hygiene Data'!F102))="","",OFFSET('Hygiene Data'!$F$13,0,10*ROW('Hygiene Data'!F102)))</f>
        <v/>
      </c>
      <c r="DX108" s="262" t="str">
        <f ca="true">+IF(OFFSET('Hygiene Data'!$G$11,0,10*ROW('Hygiene Data'!G102))="","",OFFSET('Hygiene Data'!$G$11,0,10*ROW('Hygiene Data'!G102)))</f>
        <v/>
      </c>
      <c r="DY108" s="262" t="str">
        <f ca="true">+IF(OFFSET('Hygiene Data'!$G$12,0,10*ROW('Hygiene Data'!G102))="","",OFFSET('Hygiene Data'!$G$12,0,10*ROW('Hygiene Data'!G102)))</f>
        <v/>
      </c>
      <c r="DZ108" s="262" t="str">
        <f ca="true">+IF(OFFSET('Hygiene Data'!$G$13,0,10*ROW('Hygiene Data'!G102))="","",OFFSET('Hygiene Data'!$G$13,0,10*ROW('Hygiene Data'!G102)))</f>
        <v/>
      </c>
      <c r="EA108" s="262" t="str">
        <f ca="true">+IF(OFFSET('Hygiene Data'!$H$11,0,10*ROW('Hygiene Data'!H102))="","",OFFSET('Hygiene Data'!$H$11,0,10*ROW('Hygiene Data'!H102)))</f>
        <v/>
      </c>
      <c r="EB108" s="262" t="str">
        <f ca="true">+IF(OFFSET('Hygiene Data'!$H$12,0,10*ROW('Hygiene Data'!H102))="","",OFFSET('Hygiene Data'!$H$12,0,10*ROW('Hygiene Data'!H102)))</f>
        <v/>
      </c>
      <c r="EC108" s="262" t="str">
        <f ca="true">+IF(OFFSET('Hygiene Data'!$H$13,0,10*ROW('Hygiene Data'!H102))="","",OFFSET('Hygiene Data'!$H$13,0,10*ROW('Hygiene Data'!H102)))</f>
        <v/>
      </c>
      <c r="ED108" s="262" t="str">
        <f ca="true">+IF(OFFSET('Hygiene Data'!$I$11,0,10*ROW('Hygiene Data'!I102))="","",OFFSET('Hygiene Data'!$I$11,0,10*ROW('Hygiene Data'!I102)))</f>
        <v/>
      </c>
      <c r="EE108" s="262" t="str">
        <f ca="true">+IF(OFFSET('Hygiene Data'!$I$12,0,10*ROW('Hygiene Data'!I102))="","",OFFSET('Hygiene Data'!$I$12,0,10*ROW('Hygiene Data'!I102)))</f>
        <v/>
      </c>
      <c r="EF108" s="262"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18"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2"/>
      <c r="BS109" s="262" t="str">
        <f ca="true">+IF(OFFSET('Water Data'!$D$27,0,10*ROW('Water Data'!D103))="","",OFFSET('Water Data'!$D$27,0,10*ROW('Water Data'!D103)))</f>
        <v/>
      </c>
      <c r="BT109" s="262" t="str">
        <f ca="true">+IF(OFFSET('Water Data'!$D$28,0,10*ROW('Water Data'!D103))="","",OFFSET('Water Data'!$D$28,0,10*ROW('Water Data'!D103)))</f>
        <v/>
      </c>
      <c r="BU109" s="262" t="str">
        <f ca="true">+IF(OFFSET('Water Data'!$D$29,0,10*ROW('Water Data'!D103))="","",OFFSET('Water Data'!$D$29,0,10*ROW('Water Data'!D103)))</f>
        <v/>
      </c>
      <c r="BV109" s="262" t="str">
        <f ca="true">+IF(OFFSET('Water Data'!$E$27,0,10*ROW('Water Data'!E103))="","",OFFSET('Water Data'!$E$27,0,10*ROW('Water Data'!E103)))</f>
        <v/>
      </c>
      <c r="BW109" s="262" t="str">
        <f ca="true">+IF(OFFSET('Water Data'!$E$28,0,10*ROW('Water Data'!E103))="","",OFFSET('Water Data'!$E$28,0,10*ROW('Water Data'!E103)))</f>
        <v/>
      </c>
      <c r="BX109" s="262" t="str">
        <f ca="true">+IF(OFFSET('Water Data'!$E$29,0,10*ROW('Water Data'!E103))="","",OFFSET('Water Data'!$E$29,0,10*ROW('Water Data'!E103)))</f>
        <v/>
      </c>
      <c r="BY109" s="262" t="str">
        <f ca="true">+IF(OFFSET('Water Data'!$F$27,0,10*ROW('Water Data'!F103))="","",OFFSET('Water Data'!$F$27,0,10*ROW('Water Data'!F103)))</f>
        <v/>
      </c>
      <c r="BZ109" s="262" t="str">
        <f ca="true">+IF(OFFSET('Water Data'!$F$28,0,10*ROW('Water Data'!F103))="","",OFFSET('Water Data'!$F$28,0,10*ROW('Water Data'!F103)))</f>
        <v/>
      </c>
      <c r="CA109" s="262" t="str">
        <f ca="true">+IF(OFFSET('Water Data'!$F$29,0,10*ROW('Water Data'!F103))="","",OFFSET('Water Data'!$F$29,0,10*ROW('Water Data'!F103)))</f>
        <v/>
      </c>
      <c r="CB109" s="262" t="str">
        <f ca="true">+IF(OFFSET('Water Data'!$G$27,0,10*ROW('Water Data'!G103))="","",OFFSET('Water Data'!$G$27,0,10*ROW('Water Data'!G103)))</f>
        <v/>
      </c>
      <c r="CC109" s="262" t="str">
        <f ca="true">+IF(OFFSET('Water Data'!$G$28,0,10*ROW('Water Data'!G103))="","",OFFSET('Water Data'!$G$28,0,10*ROW('Water Data'!G103)))</f>
        <v/>
      </c>
      <c r="CD109" s="262" t="str">
        <f ca="true">+IF(OFFSET('Water Data'!$G$29,0,10*ROW('Water Data'!G103))="","",OFFSET('Water Data'!$G$29,0,10*ROW('Water Data'!G103)))</f>
        <v/>
      </c>
      <c r="CE109" s="262" t="str">
        <f ca="true">+IF(OFFSET('Water Data'!$H$27,0,10*ROW('Water Data'!H103))="","",OFFSET('Water Data'!$H$27,0,10*ROW('Water Data'!H103)))</f>
        <v/>
      </c>
      <c r="CF109" s="262" t="str">
        <f ca="true">+IF(OFFSET('Water Data'!$H$28,0,10*ROW('Water Data'!H103))="","",OFFSET('Water Data'!$H$28,0,10*ROW('Water Data'!H103)))</f>
        <v/>
      </c>
      <c r="CG109" s="262" t="str">
        <f ca="true">+IF(OFFSET('Water Data'!$H$29,0,10*ROW('Water Data'!H103))="","",OFFSET('Water Data'!$H$29,0,10*ROW('Water Data'!H103)))</f>
        <v/>
      </c>
      <c r="CH109" s="262" t="str">
        <f ca="true">+IF(OFFSET('Water Data'!$I$27,0,10*ROW('Water Data'!I103))="","",OFFSET('Water Data'!$I$27,0,10*ROW('Water Data'!I103)))</f>
        <v/>
      </c>
      <c r="CI109" s="262" t="str">
        <f ca="true">+IF(OFFSET('Water Data'!$I$28,0,10*ROW('Water Data'!I103))="","",OFFSET('Water Data'!$I$28,0,10*ROW('Water Data'!I103)))</f>
        <v/>
      </c>
      <c r="CJ109" s="262" t="str">
        <f ca="true">+IF(OFFSET('Water Data'!$I$29,0,10*ROW('Water Data'!I103))="","",OFFSET('Water Data'!$I$29,0,10*ROW('Water Data'!I103)))</f>
        <v/>
      </c>
      <c r="CK109" s="262" t="str">
        <f ca="true">+IF(OFFSET('Sanitation Data'!$D$28,0,10*ROW('Sanitation Data'!D103))="","",OFFSET('Sanitation Data'!$D$28,0,10*ROW('Sanitation Data'!D103)))</f>
        <v/>
      </c>
      <c r="CL109" s="262" t="str">
        <f ca="true">+IF(OFFSET('Sanitation Data'!$D$29,0,10*ROW('Sanitation Data'!D103))="","",OFFSET('Sanitation Data'!$D$29,0,10*ROW('Sanitation Data'!D103)))</f>
        <v/>
      </c>
      <c r="CM109" s="262" t="str">
        <f ca="true">+IF(OFFSET('Sanitation Data'!$D$30,0,10*ROW('Sanitation Data'!D103))="","",OFFSET('Sanitation Data'!$D$30,0,10*ROW('Sanitation Data'!D103)))</f>
        <v/>
      </c>
      <c r="CN109" s="262" t="str">
        <f ca="true">+IF(OFFSET('Sanitation Data'!$D$31,0,10*ROW('Sanitation Data'!D103))="","",OFFSET('Sanitation Data'!$D$31,0,10*ROW('Sanitation Data'!D103)))</f>
        <v/>
      </c>
      <c r="CO109" s="262" t="str">
        <f ca="true">+IF(OFFSET('Sanitation Data'!$D$32,0,10*ROW('Sanitation Data'!D103))="","",OFFSET('Sanitation Data'!$D$32,0,10*ROW('Sanitation Data'!D103)))</f>
        <v/>
      </c>
      <c r="CP109" s="262" t="str">
        <f ca="true">+IF(OFFSET('Sanitation Data'!$E$28,0,10*ROW('Sanitation Data'!E103))="","",OFFSET('Sanitation Data'!$E$28,0,10*ROW('Sanitation Data'!E103)))</f>
        <v/>
      </c>
      <c r="CQ109" s="262" t="str">
        <f ca="true">+IF(OFFSET('Sanitation Data'!$E$29,0,10*ROW('Sanitation Data'!E103))="","",OFFSET('Sanitation Data'!$E$29,0,10*ROW('Sanitation Data'!E103)))</f>
        <v/>
      </c>
      <c r="CR109" s="262" t="str">
        <f ca="true">+IF(OFFSET('Sanitation Data'!$E$30,0,10*ROW('Sanitation Data'!E103))="","",OFFSET('Sanitation Data'!$E$30,0,10*ROW('Sanitation Data'!E103)))</f>
        <v/>
      </c>
      <c r="CS109" s="262" t="str">
        <f ca="true">+IF(OFFSET('Sanitation Data'!$E$31,0,10*ROW('Sanitation Data'!E103))="","",OFFSET('Sanitation Data'!$E$31,0,10*ROW('Sanitation Data'!E103)))</f>
        <v/>
      </c>
      <c r="CT109" s="262" t="str">
        <f ca="true">+IF(OFFSET('Sanitation Data'!$E$32,0,10*ROW('Sanitation Data'!E103))="","",OFFSET('Sanitation Data'!$E$32,0,10*ROW('Sanitation Data'!E103)))</f>
        <v/>
      </c>
      <c r="CU109" s="262" t="str">
        <f ca="true">+IF(OFFSET('Sanitation Data'!$F$28,0,10*ROW('Sanitation Data'!F103))="","",OFFSET('Sanitation Data'!$F$28,0,10*ROW('Sanitation Data'!F103)))</f>
        <v/>
      </c>
      <c r="CV109" s="262" t="str">
        <f ca="true">+IF(OFFSET('Sanitation Data'!$F$29,0,10*ROW('Sanitation Data'!F103))="","",OFFSET('Sanitation Data'!$F$29,0,10*ROW('Sanitation Data'!F103)))</f>
        <v/>
      </c>
      <c r="CW109" s="262" t="str">
        <f ca="true">+IF(OFFSET('Sanitation Data'!$F$30,0,10*ROW('Sanitation Data'!F103))="","",OFFSET('Sanitation Data'!$F$30,0,10*ROW('Sanitation Data'!F103)))</f>
        <v/>
      </c>
      <c r="CX109" s="262" t="str">
        <f ca="true">+IF(OFFSET('Sanitation Data'!$F$31,0,10*ROW('Sanitation Data'!F103))="","",OFFSET('Sanitation Data'!$F$31,0,10*ROW('Sanitation Data'!F103)))</f>
        <v/>
      </c>
      <c r="CY109" s="262" t="str">
        <f ca="true">+IF(OFFSET('Sanitation Data'!$F$32,0,10*ROW('Sanitation Data'!F103))="","",OFFSET('Sanitation Data'!$F$32,0,10*ROW('Sanitation Data'!F103)))</f>
        <v/>
      </c>
      <c r="CZ109" s="262" t="str">
        <f ca="true">+IF(OFFSET('Sanitation Data'!$G$28,0,10*ROW('Sanitation Data'!G103))="","",OFFSET('Sanitation Data'!$G$28,0,10*ROW('Sanitation Data'!G103)))</f>
        <v/>
      </c>
      <c r="DA109" s="262" t="str">
        <f ca="true">+IF(OFFSET('Sanitation Data'!$G$29,0,10*ROW('Sanitation Data'!G103))="","",OFFSET('Sanitation Data'!$G$29,0,10*ROW('Sanitation Data'!G103)))</f>
        <v/>
      </c>
      <c r="DB109" s="262" t="str">
        <f ca="true">+IF(OFFSET('Sanitation Data'!$G$30,0,10*ROW('Sanitation Data'!G103))="","",OFFSET('Sanitation Data'!$G$30,0,10*ROW('Sanitation Data'!G103)))</f>
        <v/>
      </c>
      <c r="DC109" s="262" t="str">
        <f ca="true">+IF(OFFSET('Sanitation Data'!$G$31,0,10*ROW('Sanitation Data'!G103))="","",OFFSET('Sanitation Data'!$G$31,0,10*ROW('Sanitation Data'!G103)))</f>
        <v/>
      </c>
      <c r="DD109" s="262" t="str">
        <f ca="true">+IF(OFFSET('Sanitation Data'!$G$32,0,10*ROW('Sanitation Data'!G103))="","",OFFSET('Sanitation Data'!$G$32,0,10*ROW('Sanitation Data'!G103)))</f>
        <v/>
      </c>
      <c r="DE109" s="262" t="str">
        <f ca="true">+IF(OFFSET('Sanitation Data'!$H$28,0,10*ROW('Sanitation Data'!H103))="","",OFFSET('Sanitation Data'!$H$28,0,10*ROW('Sanitation Data'!H103)))</f>
        <v/>
      </c>
      <c r="DF109" s="262" t="str">
        <f ca="true">+IF(OFFSET('Sanitation Data'!$H$29,0,10*ROW('Sanitation Data'!H103))="","",OFFSET('Sanitation Data'!$H$29,0,10*ROW('Sanitation Data'!H103)))</f>
        <v/>
      </c>
      <c r="DG109" s="262" t="str">
        <f ca="true">+IF(OFFSET('Sanitation Data'!$H$30,0,10*ROW('Sanitation Data'!H103))="","",OFFSET('Sanitation Data'!$H$30,0,10*ROW('Sanitation Data'!H103)))</f>
        <v/>
      </c>
      <c r="DH109" s="262" t="str">
        <f ca="true">+IF(OFFSET('Sanitation Data'!$H$31,0,10*ROW('Sanitation Data'!H103))="","",OFFSET('Sanitation Data'!$H$31,0,10*ROW('Sanitation Data'!H103)))</f>
        <v/>
      </c>
      <c r="DI109" s="262" t="str">
        <f ca="true">+IF(OFFSET('Sanitation Data'!$H$32,0,10*ROW('Sanitation Data'!H103))="","",OFFSET('Sanitation Data'!$H$32,0,10*ROW('Sanitation Data'!H103)))</f>
        <v/>
      </c>
      <c r="DJ109" s="262" t="str">
        <f ca="true">+IF(OFFSET('Sanitation Data'!$I$28,0,10*ROW('Sanitation Data'!I103))="","",OFFSET('Sanitation Data'!$I$28,0,10*ROW('Sanitation Data'!I103)))</f>
        <v/>
      </c>
      <c r="DK109" s="262" t="str">
        <f ca="true">+IF(OFFSET('Sanitation Data'!$I$29,0,10*ROW('Sanitation Data'!I103))="","",OFFSET('Sanitation Data'!$I$29,0,10*ROW('Sanitation Data'!I103)))</f>
        <v/>
      </c>
      <c r="DL109" s="262" t="str">
        <f ca="true">+IF(OFFSET('Sanitation Data'!$I$30,0,10*ROW('Sanitation Data'!I103))="","",OFFSET('Sanitation Data'!$I$30,0,10*ROW('Sanitation Data'!I103)))</f>
        <v/>
      </c>
      <c r="DM109" s="262" t="str">
        <f ca="true">+IF(OFFSET('Sanitation Data'!$I$31,0,10*ROW('Sanitation Data'!I103))="","",OFFSET('Sanitation Data'!$I$31,0,10*ROW('Sanitation Data'!I103)))</f>
        <v/>
      </c>
      <c r="DN109" s="262" t="str">
        <f ca="true">+IF(OFFSET('Sanitation Data'!$I$32,0,10*ROW('Sanitation Data'!I103))="","",OFFSET('Sanitation Data'!$I$32,0,10*ROW('Sanitation Data'!I103)))</f>
        <v/>
      </c>
      <c r="DO109" s="262" t="str">
        <f ca="true">+IF(OFFSET('Hygiene Data'!$D$11,0,10*ROW('Hygiene Data'!D103))="","",OFFSET('Hygiene Data'!$D$11,0,10*ROW('Hygiene Data'!D103)))</f>
        <v/>
      </c>
      <c r="DP109" s="262" t="str">
        <f ca="true">+IF(OFFSET('Hygiene Data'!$D$12,0,10*ROW('Hygiene Data'!D103))="","",OFFSET('Hygiene Data'!$D$12,0,10*ROW('Hygiene Data'!D103)))</f>
        <v/>
      </c>
      <c r="DQ109" s="262" t="str">
        <f ca="true">+IF(OFFSET('Hygiene Data'!$D$13,0,10*ROW('Hygiene Data'!D103))="","",OFFSET('Hygiene Data'!$D$13,0,10*ROW('Hygiene Data'!D103)))</f>
        <v/>
      </c>
      <c r="DR109" s="262" t="str">
        <f ca="true">+IF(OFFSET('Hygiene Data'!$E$11,0,10*ROW('Hygiene Data'!E103))="","",OFFSET('Hygiene Data'!$E$11,0,10*ROW('Hygiene Data'!E103)))</f>
        <v/>
      </c>
      <c r="DS109" s="262" t="str">
        <f ca="true">+IF(OFFSET('Hygiene Data'!$E$12,0,10*ROW('Hygiene Data'!E103))="","",OFFSET('Hygiene Data'!$E$12,0,10*ROW('Hygiene Data'!E103)))</f>
        <v/>
      </c>
      <c r="DT109" s="262" t="str">
        <f ca="true">+IF(OFFSET('Hygiene Data'!$E$13,0,10*ROW('Hygiene Data'!E103))="","",OFFSET('Hygiene Data'!$E$13,0,10*ROW('Hygiene Data'!E103)))</f>
        <v/>
      </c>
      <c r="DU109" s="262" t="str">
        <f ca="true">+IF(OFFSET('Hygiene Data'!$F$11,0,10*ROW('Hygiene Data'!F103))="","",OFFSET('Hygiene Data'!$F$11,0,10*ROW('Hygiene Data'!F103)))</f>
        <v/>
      </c>
      <c r="DV109" s="262" t="str">
        <f ca="true">+IF(OFFSET('Hygiene Data'!$F$12,0,10*ROW('Hygiene Data'!F103))="","",OFFSET('Hygiene Data'!$F$12,0,10*ROW('Hygiene Data'!F103)))</f>
        <v/>
      </c>
      <c r="DW109" s="262" t="str">
        <f ca="true">+IF(OFFSET('Hygiene Data'!$F$13,0,10*ROW('Hygiene Data'!F103))="","",OFFSET('Hygiene Data'!$F$13,0,10*ROW('Hygiene Data'!F103)))</f>
        <v/>
      </c>
      <c r="DX109" s="262" t="str">
        <f ca="true">+IF(OFFSET('Hygiene Data'!$G$11,0,10*ROW('Hygiene Data'!G103))="","",OFFSET('Hygiene Data'!$G$11,0,10*ROW('Hygiene Data'!G103)))</f>
        <v/>
      </c>
      <c r="DY109" s="262" t="str">
        <f ca="true">+IF(OFFSET('Hygiene Data'!$G$12,0,10*ROW('Hygiene Data'!G103))="","",OFFSET('Hygiene Data'!$G$12,0,10*ROW('Hygiene Data'!G103)))</f>
        <v/>
      </c>
      <c r="DZ109" s="262" t="str">
        <f ca="true">+IF(OFFSET('Hygiene Data'!$G$13,0,10*ROW('Hygiene Data'!G103))="","",OFFSET('Hygiene Data'!$G$13,0,10*ROW('Hygiene Data'!G103)))</f>
        <v/>
      </c>
      <c r="EA109" s="262" t="str">
        <f ca="true">+IF(OFFSET('Hygiene Data'!$H$11,0,10*ROW('Hygiene Data'!H103))="","",OFFSET('Hygiene Data'!$H$11,0,10*ROW('Hygiene Data'!H103)))</f>
        <v/>
      </c>
      <c r="EB109" s="262" t="str">
        <f ca="true">+IF(OFFSET('Hygiene Data'!$H$12,0,10*ROW('Hygiene Data'!H103))="","",OFFSET('Hygiene Data'!$H$12,0,10*ROW('Hygiene Data'!H103)))</f>
        <v/>
      </c>
      <c r="EC109" s="262" t="str">
        <f ca="true">+IF(OFFSET('Hygiene Data'!$H$13,0,10*ROW('Hygiene Data'!H103))="","",OFFSET('Hygiene Data'!$H$13,0,10*ROW('Hygiene Data'!H103)))</f>
        <v/>
      </c>
      <c r="ED109" s="262" t="str">
        <f ca="true">+IF(OFFSET('Hygiene Data'!$I$11,0,10*ROW('Hygiene Data'!I103))="","",OFFSET('Hygiene Data'!$I$11,0,10*ROW('Hygiene Data'!I103)))</f>
        <v/>
      </c>
      <c r="EE109" s="262" t="str">
        <f ca="true">+IF(OFFSET('Hygiene Data'!$I$12,0,10*ROW('Hygiene Data'!I103))="","",OFFSET('Hygiene Data'!$I$12,0,10*ROW('Hygiene Data'!I103)))</f>
        <v/>
      </c>
      <c r="EF109" s="262"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18"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2"/>
      <c r="BS110" s="262" t="str">
        <f ca="true">+IF(OFFSET('Water Data'!$D$27,0,10*ROW('Water Data'!D104))="","",OFFSET('Water Data'!$D$27,0,10*ROW('Water Data'!D104)))</f>
        <v/>
      </c>
      <c r="BT110" s="262" t="str">
        <f ca="true">+IF(OFFSET('Water Data'!$D$28,0,10*ROW('Water Data'!D104))="","",OFFSET('Water Data'!$D$28,0,10*ROW('Water Data'!D104)))</f>
        <v/>
      </c>
      <c r="BU110" s="262" t="str">
        <f ca="true">+IF(OFFSET('Water Data'!$D$29,0,10*ROW('Water Data'!D104))="","",OFFSET('Water Data'!$D$29,0,10*ROW('Water Data'!D104)))</f>
        <v/>
      </c>
      <c r="BV110" s="262" t="str">
        <f ca="true">+IF(OFFSET('Water Data'!$E$27,0,10*ROW('Water Data'!E104))="","",OFFSET('Water Data'!$E$27,0,10*ROW('Water Data'!E104)))</f>
        <v/>
      </c>
      <c r="BW110" s="262" t="str">
        <f ca="true">+IF(OFFSET('Water Data'!$E$28,0,10*ROW('Water Data'!E104))="","",OFFSET('Water Data'!$E$28,0,10*ROW('Water Data'!E104)))</f>
        <v/>
      </c>
      <c r="BX110" s="262" t="str">
        <f ca="true">+IF(OFFSET('Water Data'!$E$29,0,10*ROW('Water Data'!E104))="","",OFFSET('Water Data'!$E$29,0,10*ROW('Water Data'!E104)))</f>
        <v/>
      </c>
      <c r="BY110" s="262" t="str">
        <f ca="true">+IF(OFFSET('Water Data'!$F$27,0,10*ROW('Water Data'!F104))="","",OFFSET('Water Data'!$F$27,0,10*ROW('Water Data'!F104)))</f>
        <v/>
      </c>
      <c r="BZ110" s="262" t="str">
        <f ca="true">+IF(OFFSET('Water Data'!$F$28,0,10*ROW('Water Data'!F104))="","",OFFSET('Water Data'!$F$28,0,10*ROW('Water Data'!F104)))</f>
        <v/>
      </c>
      <c r="CA110" s="262" t="str">
        <f ca="true">+IF(OFFSET('Water Data'!$F$29,0,10*ROW('Water Data'!F104))="","",OFFSET('Water Data'!$F$29,0,10*ROW('Water Data'!F104)))</f>
        <v/>
      </c>
      <c r="CB110" s="262" t="str">
        <f ca="true">+IF(OFFSET('Water Data'!$G$27,0,10*ROW('Water Data'!G104))="","",OFFSET('Water Data'!$G$27,0,10*ROW('Water Data'!G104)))</f>
        <v/>
      </c>
      <c r="CC110" s="262" t="str">
        <f ca="true">+IF(OFFSET('Water Data'!$G$28,0,10*ROW('Water Data'!G104))="","",OFFSET('Water Data'!$G$28,0,10*ROW('Water Data'!G104)))</f>
        <v/>
      </c>
      <c r="CD110" s="262" t="str">
        <f ca="true">+IF(OFFSET('Water Data'!$G$29,0,10*ROW('Water Data'!G104))="","",OFFSET('Water Data'!$G$29,0,10*ROW('Water Data'!G104)))</f>
        <v/>
      </c>
      <c r="CE110" s="262" t="str">
        <f ca="true">+IF(OFFSET('Water Data'!$H$27,0,10*ROW('Water Data'!H104))="","",OFFSET('Water Data'!$H$27,0,10*ROW('Water Data'!H104)))</f>
        <v/>
      </c>
      <c r="CF110" s="262" t="str">
        <f ca="true">+IF(OFFSET('Water Data'!$H$28,0,10*ROW('Water Data'!H104))="","",OFFSET('Water Data'!$H$28,0,10*ROW('Water Data'!H104)))</f>
        <v/>
      </c>
      <c r="CG110" s="262" t="str">
        <f ca="true">+IF(OFFSET('Water Data'!$H$29,0,10*ROW('Water Data'!H104))="","",OFFSET('Water Data'!$H$29,0,10*ROW('Water Data'!H104)))</f>
        <v/>
      </c>
      <c r="CH110" s="262" t="str">
        <f ca="true">+IF(OFFSET('Water Data'!$I$27,0,10*ROW('Water Data'!I104))="","",OFFSET('Water Data'!$I$27,0,10*ROW('Water Data'!I104)))</f>
        <v/>
      </c>
      <c r="CI110" s="262" t="str">
        <f ca="true">+IF(OFFSET('Water Data'!$I$28,0,10*ROW('Water Data'!I104))="","",OFFSET('Water Data'!$I$28,0,10*ROW('Water Data'!I104)))</f>
        <v/>
      </c>
      <c r="CJ110" s="262" t="str">
        <f ca="true">+IF(OFFSET('Water Data'!$I$29,0,10*ROW('Water Data'!I104))="","",OFFSET('Water Data'!$I$29,0,10*ROW('Water Data'!I104)))</f>
        <v/>
      </c>
      <c r="CK110" s="262" t="str">
        <f ca="true">+IF(OFFSET('Sanitation Data'!$D$28,0,10*ROW('Sanitation Data'!D104))="","",OFFSET('Sanitation Data'!$D$28,0,10*ROW('Sanitation Data'!D104)))</f>
        <v/>
      </c>
      <c r="CL110" s="262" t="str">
        <f ca="true">+IF(OFFSET('Sanitation Data'!$D$29,0,10*ROW('Sanitation Data'!D104))="","",OFFSET('Sanitation Data'!$D$29,0,10*ROW('Sanitation Data'!D104)))</f>
        <v/>
      </c>
      <c r="CM110" s="262" t="str">
        <f ca="true">+IF(OFFSET('Sanitation Data'!$D$30,0,10*ROW('Sanitation Data'!D104))="","",OFFSET('Sanitation Data'!$D$30,0,10*ROW('Sanitation Data'!D104)))</f>
        <v/>
      </c>
      <c r="CN110" s="262" t="str">
        <f ca="true">+IF(OFFSET('Sanitation Data'!$D$31,0,10*ROW('Sanitation Data'!D104))="","",OFFSET('Sanitation Data'!$D$31,0,10*ROW('Sanitation Data'!D104)))</f>
        <v/>
      </c>
      <c r="CO110" s="262" t="str">
        <f ca="true">+IF(OFFSET('Sanitation Data'!$D$32,0,10*ROW('Sanitation Data'!D104))="","",OFFSET('Sanitation Data'!$D$32,0,10*ROW('Sanitation Data'!D104)))</f>
        <v/>
      </c>
      <c r="CP110" s="262" t="str">
        <f ca="true">+IF(OFFSET('Sanitation Data'!$E$28,0,10*ROW('Sanitation Data'!E104))="","",OFFSET('Sanitation Data'!$E$28,0,10*ROW('Sanitation Data'!E104)))</f>
        <v/>
      </c>
      <c r="CQ110" s="262" t="str">
        <f ca="true">+IF(OFFSET('Sanitation Data'!$E$29,0,10*ROW('Sanitation Data'!E104))="","",OFFSET('Sanitation Data'!$E$29,0,10*ROW('Sanitation Data'!E104)))</f>
        <v/>
      </c>
      <c r="CR110" s="262" t="str">
        <f ca="true">+IF(OFFSET('Sanitation Data'!$E$30,0,10*ROW('Sanitation Data'!E104))="","",OFFSET('Sanitation Data'!$E$30,0,10*ROW('Sanitation Data'!E104)))</f>
        <v/>
      </c>
      <c r="CS110" s="262" t="str">
        <f ca="true">+IF(OFFSET('Sanitation Data'!$E$31,0,10*ROW('Sanitation Data'!E104))="","",OFFSET('Sanitation Data'!$E$31,0,10*ROW('Sanitation Data'!E104)))</f>
        <v/>
      </c>
      <c r="CT110" s="262" t="str">
        <f ca="true">+IF(OFFSET('Sanitation Data'!$E$32,0,10*ROW('Sanitation Data'!E104))="","",OFFSET('Sanitation Data'!$E$32,0,10*ROW('Sanitation Data'!E104)))</f>
        <v/>
      </c>
      <c r="CU110" s="262" t="str">
        <f ca="true">+IF(OFFSET('Sanitation Data'!$F$28,0,10*ROW('Sanitation Data'!F104))="","",OFFSET('Sanitation Data'!$F$28,0,10*ROW('Sanitation Data'!F104)))</f>
        <v/>
      </c>
      <c r="CV110" s="262" t="str">
        <f ca="true">+IF(OFFSET('Sanitation Data'!$F$29,0,10*ROW('Sanitation Data'!F104))="","",OFFSET('Sanitation Data'!$F$29,0,10*ROW('Sanitation Data'!F104)))</f>
        <v/>
      </c>
      <c r="CW110" s="262" t="str">
        <f ca="true">+IF(OFFSET('Sanitation Data'!$F$30,0,10*ROW('Sanitation Data'!F104))="","",OFFSET('Sanitation Data'!$F$30,0,10*ROW('Sanitation Data'!F104)))</f>
        <v/>
      </c>
      <c r="CX110" s="262" t="str">
        <f ca="true">+IF(OFFSET('Sanitation Data'!$F$31,0,10*ROW('Sanitation Data'!F104))="","",OFFSET('Sanitation Data'!$F$31,0,10*ROW('Sanitation Data'!F104)))</f>
        <v/>
      </c>
      <c r="CY110" s="262" t="str">
        <f ca="true">+IF(OFFSET('Sanitation Data'!$F$32,0,10*ROW('Sanitation Data'!F104))="","",OFFSET('Sanitation Data'!$F$32,0,10*ROW('Sanitation Data'!F104)))</f>
        <v/>
      </c>
      <c r="CZ110" s="262" t="str">
        <f ca="true">+IF(OFFSET('Sanitation Data'!$G$28,0,10*ROW('Sanitation Data'!G104))="","",OFFSET('Sanitation Data'!$G$28,0,10*ROW('Sanitation Data'!G104)))</f>
        <v/>
      </c>
      <c r="DA110" s="262" t="str">
        <f ca="true">+IF(OFFSET('Sanitation Data'!$G$29,0,10*ROW('Sanitation Data'!G104))="","",OFFSET('Sanitation Data'!$G$29,0,10*ROW('Sanitation Data'!G104)))</f>
        <v/>
      </c>
      <c r="DB110" s="262" t="str">
        <f ca="true">+IF(OFFSET('Sanitation Data'!$G$30,0,10*ROW('Sanitation Data'!G104))="","",OFFSET('Sanitation Data'!$G$30,0,10*ROW('Sanitation Data'!G104)))</f>
        <v/>
      </c>
      <c r="DC110" s="262" t="str">
        <f ca="true">+IF(OFFSET('Sanitation Data'!$G$31,0,10*ROW('Sanitation Data'!G104))="","",OFFSET('Sanitation Data'!$G$31,0,10*ROW('Sanitation Data'!G104)))</f>
        <v/>
      </c>
      <c r="DD110" s="262" t="str">
        <f ca="true">+IF(OFFSET('Sanitation Data'!$G$32,0,10*ROW('Sanitation Data'!G104))="","",OFFSET('Sanitation Data'!$G$32,0,10*ROW('Sanitation Data'!G104)))</f>
        <v/>
      </c>
      <c r="DE110" s="262" t="str">
        <f ca="true">+IF(OFFSET('Sanitation Data'!$H$28,0,10*ROW('Sanitation Data'!H104))="","",OFFSET('Sanitation Data'!$H$28,0,10*ROW('Sanitation Data'!H104)))</f>
        <v/>
      </c>
      <c r="DF110" s="262" t="str">
        <f ca="true">+IF(OFFSET('Sanitation Data'!$H$29,0,10*ROW('Sanitation Data'!H104))="","",OFFSET('Sanitation Data'!$H$29,0,10*ROW('Sanitation Data'!H104)))</f>
        <v/>
      </c>
      <c r="DG110" s="262" t="str">
        <f ca="true">+IF(OFFSET('Sanitation Data'!$H$30,0,10*ROW('Sanitation Data'!H104))="","",OFFSET('Sanitation Data'!$H$30,0,10*ROW('Sanitation Data'!H104)))</f>
        <v/>
      </c>
      <c r="DH110" s="262" t="str">
        <f ca="true">+IF(OFFSET('Sanitation Data'!$H$31,0,10*ROW('Sanitation Data'!H104))="","",OFFSET('Sanitation Data'!$H$31,0,10*ROW('Sanitation Data'!H104)))</f>
        <v/>
      </c>
      <c r="DI110" s="262" t="str">
        <f ca="true">+IF(OFFSET('Sanitation Data'!$H$32,0,10*ROW('Sanitation Data'!H104))="","",OFFSET('Sanitation Data'!$H$32,0,10*ROW('Sanitation Data'!H104)))</f>
        <v/>
      </c>
      <c r="DJ110" s="262" t="str">
        <f ca="true">+IF(OFFSET('Sanitation Data'!$I$28,0,10*ROW('Sanitation Data'!I104))="","",OFFSET('Sanitation Data'!$I$28,0,10*ROW('Sanitation Data'!I104)))</f>
        <v/>
      </c>
      <c r="DK110" s="262" t="str">
        <f ca="true">+IF(OFFSET('Sanitation Data'!$I$29,0,10*ROW('Sanitation Data'!I104))="","",OFFSET('Sanitation Data'!$I$29,0,10*ROW('Sanitation Data'!I104)))</f>
        <v/>
      </c>
      <c r="DL110" s="262" t="str">
        <f ca="true">+IF(OFFSET('Sanitation Data'!$I$30,0,10*ROW('Sanitation Data'!I104))="","",OFFSET('Sanitation Data'!$I$30,0,10*ROW('Sanitation Data'!I104)))</f>
        <v/>
      </c>
      <c r="DM110" s="262" t="str">
        <f ca="true">+IF(OFFSET('Sanitation Data'!$I$31,0,10*ROW('Sanitation Data'!I104))="","",OFFSET('Sanitation Data'!$I$31,0,10*ROW('Sanitation Data'!I104)))</f>
        <v/>
      </c>
      <c r="DN110" s="262" t="str">
        <f ca="true">+IF(OFFSET('Sanitation Data'!$I$32,0,10*ROW('Sanitation Data'!I104))="","",OFFSET('Sanitation Data'!$I$32,0,10*ROW('Sanitation Data'!I104)))</f>
        <v/>
      </c>
      <c r="DO110" s="262" t="str">
        <f ca="true">+IF(OFFSET('Hygiene Data'!$D$11,0,10*ROW('Hygiene Data'!D104))="","",OFFSET('Hygiene Data'!$D$11,0,10*ROW('Hygiene Data'!D104)))</f>
        <v/>
      </c>
      <c r="DP110" s="262" t="str">
        <f ca="true">+IF(OFFSET('Hygiene Data'!$D$12,0,10*ROW('Hygiene Data'!D104))="","",OFFSET('Hygiene Data'!$D$12,0,10*ROW('Hygiene Data'!D104)))</f>
        <v/>
      </c>
      <c r="DQ110" s="262" t="str">
        <f ca="true">+IF(OFFSET('Hygiene Data'!$D$13,0,10*ROW('Hygiene Data'!D104))="","",OFFSET('Hygiene Data'!$D$13,0,10*ROW('Hygiene Data'!D104)))</f>
        <v/>
      </c>
      <c r="DR110" s="262" t="str">
        <f ca="true">+IF(OFFSET('Hygiene Data'!$E$11,0,10*ROW('Hygiene Data'!E104))="","",OFFSET('Hygiene Data'!$E$11,0,10*ROW('Hygiene Data'!E104)))</f>
        <v/>
      </c>
      <c r="DS110" s="262" t="str">
        <f ca="true">+IF(OFFSET('Hygiene Data'!$E$12,0,10*ROW('Hygiene Data'!E104))="","",OFFSET('Hygiene Data'!$E$12,0,10*ROW('Hygiene Data'!E104)))</f>
        <v/>
      </c>
      <c r="DT110" s="262" t="str">
        <f ca="true">+IF(OFFSET('Hygiene Data'!$E$13,0,10*ROW('Hygiene Data'!E104))="","",OFFSET('Hygiene Data'!$E$13,0,10*ROW('Hygiene Data'!E104)))</f>
        <v/>
      </c>
      <c r="DU110" s="262" t="str">
        <f ca="true">+IF(OFFSET('Hygiene Data'!$F$11,0,10*ROW('Hygiene Data'!F104))="","",OFFSET('Hygiene Data'!$F$11,0,10*ROW('Hygiene Data'!F104)))</f>
        <v/>
      </c>
      <c r="DV110" s="262" t="str">
        <f ca="true">+IF(OFFSET('Hygiene Data'!$F$12,0,10*ROW('Hygiene Data'!F104))="","",OFFSET('Hygiene Data'!$F$12,0,10*ROW('Hygiene Data'!F104)))</f>
        <v/>
      </c>
      <c r="DW110" s="262" t="str">
        <f ca="true">+IF(OFFSET('Hygiene Data'!$F$13,0,10*ROW('Hygiene Data'!F104))="","",OFFSET('Hygiene Data'!$F$13,0,10*ROW('Hygiene Data'!F104)))</f>
        <v/>
      </c>
      <c r="DX110" s="262" t="str">
        <f ca="true">+IF(OFFSET('Hygiene Data'!$G$11,0,10*ROW('Hygiene Data'!G104))="","",OFFSET('Hygiene Data'!$G$11,0,10*ROW('Hygiene Data'!G104)))</f>
        <v/>
      </c>
      <c r="DY110" s="262" t="str">
        <f ca="true">+IF(OFFSET('Hygiene Data'!$G$12,0,10*ROW('Hygiene Data'!G104))="","",OFFSET('Hygiene Data'!$G$12,0,10*ROW('Hygiene Data'!G104)))</f>
        <v/>
      </c>
      <c r="DZ110" s="262" t="str">
        <f ca="true">+IF(OFFSET('Hygiene Data'!$G$13,0,10*ROW('Hygiene Data'!G104))="","",OFFSET('Hygiene Data'!$G$13,0,10*ROW('Hygiene Data'!G104)))</f>
        <v/>
      </c>
      <c r="EA110" s="262" t="str">
        <f ca="true">+IF(OFFSET('Hygiene Data'!$H$11,0,10*ROW('Hygiene Data'!H104))="","",OFFSET('Hygiene Data'!$H$11,0,10*ROW('Hygiene Data'!H104)))</f>
        <v/>
      </c>
      <c r="EB110" s="262" t="str">
        <f ca="true">+IF(OFFSET('Hygiene Data'!$H$12,0,10*ROW('Hygiene Data'!H104))="","",OFFSET('Hygiene Data'!$H$12,0,10*ROW('Hygiene Data'!H104)))</f>
        <v/>
      </c>
      <c r="EC110" s="262" t="str">
        <f ca="true">+IF(OFFSET('Hygiene Data'!$H$13,0,10*ROW('Hygiene Data'!H104))="","",OFFSET('Hygiene Data'!$H$13,0,10*ROW('Hygiene Data'!H104)))</f>
        <v/>
      </c>
      <c r="ED110" s="262" t="str">
        <f ca="true">+IF(OFFSET('Hygiene Data'!$I$11,0,10*ROW('Hygiene Data'!I104))="","",OFFSET('Hygiene Data'!$I$11,0,10*ROW('Hygiene Data'!I104)))</f>
        <v/>
      </c>
      <c r="EE110" s="262" t="str">
        <f ca="true">+IF(OFFSET('Hygiene Data'!$I$12,0,10*ROW('Hygiene Data'!I104))="","",OFFSET('Hygiene Data'!$I$12,0,10*ROW('Hygiene Data'!I104)))</f>
        <v/>
      </c>
      <c r="EF110" s="262"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18"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2"/>
      <c r="BS111" s="262" t="str">
        <f ca="true">+IF(OFFSET('Water Data'!$D$27,0,10*ROW('Water Data'!D105))="","",OFFSET('Water Data'!$D$27,0,10*ROW('Water Data'!D105)))</f>
        <v/>
      </c>
      <c r="BT111" s="262" t="str">
        <f ca="true">+IF(OFFSET('Water Data'!$D$28,0,10*ROW('Water Data'!D105))="","",OFFSET('Water Data'!$D$28,0,10*ROW('Water Data'!D105)))</f>
        <v/>
      </c>
      <c r="BU111" s="262" t="str">
        <f ca="true">+IF(OFFSET('Water Data'!$D$29,0,10*ROW('Water Data'!D105))="","",OFFSET('Water Data'!$D$29,0,10*ROW('Water Data'!D105)))</f>
        <v/>
      </c>
      <c r="BV111" s="262" t="str">
        <f ca="true">+IF(OFFSET('Water Data'!$E$27,0,10*ROW('Water Data'!E105))="","",OFFSET('Water Data'!$E$27,0,10*ROW('Water Data'!E105)))</f>
        <v/>
      </c>
      <c r="BW111" s="262" t="str">
        <f ca="true">+IF(OFFSET('Water Data'!$E$28,0,10*ROW('Water Data'!E105))="","",OFFSET('Water Data'!$E$28,0,10*ROW('Water Data'!E105)))</f>
        <v/>
      </c>
      <c r="BX111" s="262" t="str">
        <f ca="true">+IF(OFFSET('Water Data'!$E$29,0,10*ROW('Water Data'!E105))="","",OFFSET('Water Data'!$E$29,0,10*ROW('Water Data'!E105)))</f>
        <v/>
      </c>
      <c r="BY111" s="262" t="str">
        <f ca="true">+IF(OFFSET('Water Data'!$F$27,0,10*ROW('Water Data'!F105))="","",OFFSET('Water Data'!$F$27,0,10*ROW('Water Data'!F105)))</f>
        <v/>
      </c>
      <c r="BZ111" s="262" t="str">
        <f ca="true">+IF(OFFSET('Water Data'!$F$28,0,10*ROW('Water Data'!F105))="","",OFFSET('Water Data'!$F$28,0,10*ROW('Water Data'!F105)))</f>
        <v/>
      </c>
      <c r="CA111" s="262" t="str">
        <f ca="true">+IF(OFFSET('Water Data'!$F$29,0,10*ROW('Water Data'!F105))="","",OFFSET('Water Data'!$F$29,0,10*ROW('Water Data'!F105)))</f>
        <v/>
      </c>
      <c r="CB111" s="262" t="str">
        <f ca="true">+IF(OFFSET('Water Data'!$G$27,0,10*ROW('Water Data'!G105))="","",OFFSET('Water Data'!$G$27,0,10*ROW('Water Data'!G105)))</f>
        <v/>
      </c>
      <c r="CC111" s="262" t="str">
        <f ca="true">+IF(OFFSET('Water Data'!$G$28,0,10*ROW('Water Data'!G105))="","",OFFSET('Water Data'!$G$28,0,10*ROW('Water Data'!G105)))</f>
        <v/>
      </c>
      <c r="CD111" s="262" t="str">
        <f ca="true">+IF(OFFSET('Water Data'!$G$29,0,10*ROW('Water Data'!G105))="","",OFFSET('Water Data'!$G$29,0,10*ROW('Water Data'!G105)))</f>
        <v/>
      </c>
      <c r="CE111" s="262" t="str">
        <f ca="true">+IF(OFFSET('Water Data'!$H$27,0,10*ROW('Water Data'!H105))="","",OFFSET('Water Data'!$H$27,0,10*ROW('Water Data'!H105)))</f>
        <v/>
      </c>
      <c r="CF111" s="262" t="str">
        <f ca="true">+IF(OFFSET('Water Data'!$H$28,0,10*ROW('Water Data'!H105))="","",OFFSET('Water Data'!$H$28,0,10*ROW('Water Data'!H105)))</f>
        <v/>
      </c>
      <c r="CG111" s="262" t="str">
        <f ca="true">+IF(OFFSET('Water Data'!$H$29,0,10*ROW('Water Data'!H105))="","",OFFSET('Water Data'!$H$29,0,10*ROW('Water Data'!H105)))</f>
        <v/>
      </c>
      <c r="CH111" s="262" t="str">
        <f ca="true">+IF(OFFSET('Water Data'!$I$27,0,10*ROW('Water Data'!I105))="","",OFFSET('Water Data'!$I$27,0,10*ROW('Water Data'!I105)))</f>
        <v/>
      </c>
      <c r="CI111" s="262" t="str">
        <f ca="true">+IF(OFFSET('Water Data'!$I$28,0,10*ROW('Water Data'!I105))="","",OFFSET('Water Data'!$I$28,0,10*ROW('Water Data'!I105)))</f>
        <v/>
      </c>
      <c r="CJ111" s="262" t="str">
        <f ca="true">+IF(OFFSET('Water Data'!$I$29,0,10*ROW('Water Data'!I105))="","",OFFSET('Water Data'!$I$29,0,10*ROW('Water Data'!I105)))</f>
        <v/>
      </c>
      <c r="CK111" s="262" t="str">
        <f ca="true">+IF(OFFSET('Sanitation Data'!$D$28,0,10*ROW('Sanitation Data'!D105))="","",OFFSET('Sanitation Data'!$D$28,0,10*ROW('Sanitation Data'!D105)))</f>
        <v/>
      </c>
      <c r="CL111" s="262" t="str">
        <f ca="true">+IF(OFFSET('Sanitation Data'!$D$29,0,10*ROW('Sanitation Data'!D105))="","",OFFSET('Sanitation Data'!$D$29,0,10*ROW('Sanitation Data'!D105)))</f>
        <v/>
      </c>
      <c r="CM111" s="262" t="str">
        <f ca="true">+IF(OFFSET('Sanitation Data'!$D$30,0,10*ROW('Sanitation Data'!D105))="","",OFFSET('Sanitation Data'!$D$30,0,10*ROW('Sanitation Data'!D105)))</f>
        <v/>
      </c>
      <c r="CN111" s="262" t="str">
        <f ca="true">+IF(OFFSET('Sanitation Data'!$D$31,0,10*ROW('Sanitation Data'!D105))="","",OFFSET('Sanitation Data'!$D$31,0,10*ROW('Sanitation Data'!D105)))</f>
        <v/>
      </c>
      <c r="CO111" s="262" t="str">
        <f ca="true">+IF(OFFSET('Sanitation Data'!$D$32,0,10*ROW('Sanitation Data'!D105))="","",OFFSET('Sanitation Data'!$D$32,0,10*ROW('Sanitation Data'!D105)))</f>
        <v/>
      </c>
      <c r="CP111" s="262" t="str">
        <f ca="true">+IF(OFFSET('Sanitation Data'!$E$28,0,10*ROW('Sanitation Data'!E105))="","",OFFSET('Sanitation Data'!$E$28,0,10*ROW('Sanitation Data'!E105)))</f>
        <v/>
      </c>
      <c r="CQ111" s="262" t="str">
        <f ca="true">+IF(OFFSET('Sanitation Data'!$E$29,0,10*ROW('Sanitation Data'!E105))="","",OFFSET('Sanitation Data'!$E$29,0,10*ROW('Sanitation Data'!E105)))</f>
        <v/>
      </c>
      <c r="CR111" s="262" t="str">
        <f ca="true">+IF(OFFSET('Sanitation Data'!$E$30,0,10*ROW('Sanitation Data'!E105))="","",OFFSET('Sanitation Data'!$E$30,0,10*ROW('Sanitation Data'!E105)))</f>
        <v/>
      </c>
      <c r="CS111" s="262" t="str">
        <f ca="true">+IF(OFFSET('Sanitation Data'!$E$31,0,10*ROW('Sanitation Data'!E105))="","",OFFSET('Sanitation Data'!$E$31,0,10*ROW('Sanitation Data'!E105)))</f>
        <v/>
      </c>
      <c r="CT111" s="262" t="str">
        <f ca="true">+IF(OFFSET('Sanitation Data'!$E$32,0,10*ROW('Sanitation Data'!E105))="","",OFFSET('Sanitation Data'!$E$32,0,10*ROW('Sanitation Data'!E105)))</f>
        <v/>
      </c>
      <c r="CU111" s="262" t="str">
        <f ca="true">+IF(OFFSET('Sanitation Data'!$F$28,0,10*ROW('Sanitation Data'!F105))="","",OFFSET('Sanitation Data'!$F$28,0,10*ROW('Sanitation Data'!F105)))</f>
        <v/>
      </c>
      <c r="CV111" s="262" t="str">
        <f ca="true">+IF(OFFSET('Sanitation Data'!$F$29,0,10*ROW('Sanitation Data'!F105))="","",OFFSET('Sanitation Data'!$F$29,0,10*ROW('Sanitation Data'!F105)))</f>
        <v/>
      </c>
      <c r="CW111" s="262" t="str">
        <f ca="true">+IF(OFFSET('Sanitation Data'!$F$30,0,10*ROW('Sanitation Data'!F105))="","",OFFSET('Sanitation Data'!$F$30,0,10*ROW('Sanitation Data'!F105)))</f>
        <v/>
      </c>
      <c r="CX111" s="262" t="str">
        <f ca="true">+IF(OFFSET('Sanitation Data'!$F$31,0,10*ROW('Sanitation Data'!F105))="","",OFFSET('Sanitation Data'!$F$31,0,10*ROW('Sanitation Data'!F105)))</f>
        <v/>
      </c>
      <c r="CY111" s="262" t="str">
        <f ca="true">+IF(OFFSET('Sanitation Data'!$F$32,0,10*ROW('Sanitation Data'!F105))="","",OFFSET('Sanitation Data'!$F$32,0,10*ROW('Sanitation Data'!F105)))</f>
        <v/>
      </c>
      <c r="CZ111" s="262" t="str">
        <f ca="true">+IF(OFFSET('Sanitation Data'!$G$28,0,10*ROW('Sanitation Data'!G105))="","",OFFSET('Sanitation Data'!$G$28,0,10*ROW('Sanitation Data'!G105)))</f>
        <v/>
      </c>
      <c r="DA111" s="262" t="str">
        <f ca="true">+IF(OFFSET('Sanitation Data'!$G$29,0,10*ROW('Sanitation Data'!G105))="","",OFFSET('Sanitation Data'!$G$29,0,10*ROW('Sanitation Data'!G105)))</f>
        <v/>
      </c>
      <c r="DB111" s="262" t="str">
        <f ca="true">+IF(OFFSET('Sanitation Data'!$G$30,0,10*ROW('Sanitation Data'!G105))="","",OFFSET('Sanitation Data'!$G$30,0,10*ROW('Sanitation Data'!G105)))</f>
        <v/>
      </c>
      <c r="DC111" s="262" t="str">
        <f ca="true">+IF(OFFSET('Sanitation Data'!$G$31,0,10*ROW('Sanitation Data'!G105))="","",OFFSET('Sanitation Data'!$G$31,0,10*ROW('Sanitation Data'!G105)))</f>
        <v/>
      </c>
      <c r="DD111" s="262" t="str">
        <f ca="true">+IF(OFFSET('Sanitation Data'!$G$32,0,10*ROW('Sanitation Data'!G105))="","",OFFSET('Sanitation Data'!$G$32,0,10*ROW('Sanitation Data'!G105)))</f>
        <v/>
      </c>
      <c r="DE111" s="262" t="str">
        <f ca="true">+IF(OFFSET('Sanitation Data'!$H$28,0,10*ROW('Sanitation Data'!H105))="","",OFFSET('Sanitation Data'!$H$28,0,10*ROW('Sanitation Data'!H105)))</f>
        <v/>
      </c>
      <c r="DF111" s="262" t="str">
        <f ca="true">+IF(OFFSET('Sanitation Data'!$H$29,0,10*ROW('Sanitation Data'!H105))="","",OFFSET('Sanitation Data'!$H$29,0,10*ROW('Sanitation Data'!H105)))</f>
        <v/>
      </c>
      <c r="DG111" s="262" t="str">
        <f ca="true">+IF(OFFSET('Sanitation Data'!$H$30,0,10*ROW('Sanitation Data'!H105))="","",OFFSET('Sanitation Data'!$H$30,0,10*ROW('Sanitation Data'!H105)))</f>
        <v/>
      </c>
      <c r="DH111" s="262" t="str">
        <f ca="true">+IF(OFFSET('Sanitation Data'!$H$31,0,10*ROW('Sanitation Data'!H105))="","",OFFSET('Sanitation Data'!$H$31,0,10*ROW('Sanitation Data'!H105)))</f>
        <v/>
      </c>
      <c r="DI111" s="262" t="str">
        <f ca="true">+IF(OFFSET('Sanitation Data'!$H$32,0,10*ROW('Sanitation Data'!H105))="","",OFFSET('Sanitation Data'!$H$32,0,10*ROW('Sanitation Data'!H105)))</f>
        <v/>
      </c>
      <c r="DJ111" s="262" t="str">
        <f ca="true">+IF(OFFSET('Sanitation Data'!$I$28,0,10*ROW('Sanitation Data'!I105))="","",OFFSET('Sanitation Data'!$I$28,0,10*ROW('Sanitation Data'!I105)))</f>
        <v/>
      </c>
      <c r="DK111" s="262" t="str">
        <f ca="true">+IF(OFFSET('Sanitation Data'!$I$29,0,10*ROW('Sanitation Data'!I105))="","",OFFSET('Sanitation Data'!$I$29,0,10*ROW('Sanitation Data'!I105)))</f>
        <v/>
      </c>
      <c r="DL111" s="262" t="str">
        <f ca="true">+IF(OFFSET('Sanitation Data'!$I$30,0,10*ROW('Sanitation Data'!I105))="","",OFFSET('Sanitation Data'!$I$30,0,10*ROW('Sanitation Data'!I105)))</f>
        <v/>
      </c>
      <c r="DM111" s="262" t="str">
        <f ca="true">+IF(OFFSET('Sanitation Data'!$I$31,0,10*ROW('Sanitation Data'!I105))="","",OFFSET('Sanitation Data'!$I$31,0,10*ROW('Sanitation Data'!I105)))</f>
        <v/>
      </c>
      <c r="DN111" s="262" t="str">
        <f ca="true">+IF(OFFSET('Sanitation Data'!$I$32,0,10*ROW('Sanitation Data'!I105))="","",OFFSET('Sanitation Data'!$I$32,0,10*ROW('Sanitation Data'!I105)))</f>
        <v/>
      </c>
      <c r="DO111" s="262" t="str">
        <f ca="true">+IF(OFFSET('Hygiene Data'!$D$11,0,10*ROW('Hygiene Data'!D105))="","",OFFSET('Hygiene Data'!$D$11,0,10*ROW('Hygiene Data'!D105)))</f>
        <v/>
      </c>
      <c r="DP111" s="262" t="str">
        <f ca="true">+IF(OFFSET('Hygiene Data'!$D$12,0,10*ROW('Hygiene Data'!D105))="","",OFFSET('Hygiene Data'!$D$12,0,10*ROW('Hygiene Data'!D105)))</f>
        <v/>
      </c>
      <c r="DQ111" s="262" t="str">
        <f ca="true">+IF(OFFSET('Hygiene Data'!$D$13,0,10*ROW('Hygiene Data'!D105))="","",OFFSET('Hygiene Data'!$D$13,0,10*ROW('Hygiene Data'!D105)))</f>
        <v/>
      </c>
      <c r="DR111" s="262" t="str">
        <f ca="true">+IF(OFFSET('Hygiene Data'!$E$11,0,10*ROW('Hygiene Data'!E105))="","",OFFSET('Hygiene Data'!$E$11,0,10*ROW('Hygiene Data'!E105)))</f>
        <v/>
      </c>
      <c r="DS111" s="262" t="str">
        <f ca="true">+IF(OFFSET('Hygiene Data'!$E$12,0,10*ROW('Hygiene Data'!E105))="","",OFFSET('Hygiene Data'!$E$12,0,10*ROW('Hygiene Data'!E105)))</f>
        <v/>
      </c>
      <c r="DT111" s="262" t="str">
        <f ca="true">+IF(OFFSET('Hygiene Data'!$E$13,0,10*ROW('Hygiene Data'!E105))="","",OFFSET('Hygiene Data'!$E$13,0,10*ROW('Hygiene Data'!E105)))</f>
        <v/>
      </c>
      <c r="DU111" s="262" t="str">
        <f ca="true">+IF(OFFSET('Hygiene Data'!$F$11,0,10*ROW('Hygiene Data'!F105))="","",OFFSET('Hygiene Data'!$F$11,0,10*ROW('Hygiene Data'!F105)))</f>
        <v/>
      </c>
      <c r="DV111" s="262" t="str">
        <f ca="true">+IF(OFFSET('Hygiene Data'!$F$12,0,10*ROW('Hygiene Data'!F105))="","",OFFSET('Hygiene Data'!$F$12,0,10*ROW('Hygiene Data'!F105)))</f>
        <v/>
      </c>
      <c r="DW111" s="262" t="str">
        <f ca="true">+IF(OFFSET('Hygiene Data'!$F$13,0,10*ROW('Hygiene Data'!F105))="","",OFFSET('Hygiene Data'!$F$13,0,10*ROW('Hygiene Data'!F105)))</f>
        <v/>
      </c>
      <c r="DX111" s="262" t="str">
        <f ca="true">+IF(OFFSET('Hygiene Data'!$G$11,0,10*ROW('Hygiene Data'!G105))="","",OFFSET('Hygiene Data'!$G$11,0,10*ROW('Hygiene Data'!G105)))</f>
        <v/>
      </c>
      <c r="DY111" s="262" t="str">
        <f ca="true">+IF(OFFSET('Hygiene Data'!$G$12,0,10*ROW('Hygiene Data'!G105))="","",OFFSET('Hygiene Data'!$G$12,0,10*ROW('Hygiene Data'!G105)))</f>
        <v/>
      </c>
      <c r="DZ111" s="262" t="str">
        <f ca="true">+IF(OFFSET('Hygiene Data'!$G$13,0,10*ROW('Hygiene Data'!G105))="","",OFFSET('Hygiene Data'!$G$13,0,10*ROW('Hygiene Data'!G105)))</f>
        <v/>
      </c>
      <c r="EA111" s="262" t="str">
        <f ca="true">+IF(OFFSET('Hygiene Data'!$H$11,0,10*ROW('Hygiene Data'!H105))="","",OFFSET('Hygiene Data'!$H$11,0,10*ROW('Hygiene Data'!H105)))</f>
        <v/>
      </c>
      <c r="EB111" s="262" t="str">
        <f ca="true">+IF(OFFSET('Hygiene Data'!$H$12,0,10*ROW('Hygiene Data'!H105))="","",OFFSET('Hygiene Data'!$H$12,0,10*ROW('Hygiene Data'!H105)))</f>
        <v/>
      </c>
      <c r="EC111" s="262" t="str">
        <f ca="true">+IF(OFFSET('Hygiene Data'!$H$13,0,10*ROW('Hygiene Data'!H105))="","",OFFSET('Hygiene Data'!$H$13,0,10*ROW('Hygiene Data'!H105)))</f>
        <v/>
      </c>
      <c r="ED111" s="262" t="str">
        <f ca="true">+IF(OFFSET('Hygiene Data'!$I$11,0,10*ROW('Hygiene Data'!I105))="","",OFFSET('Hygiene Data'!$I$11,0,10*ROW('Hygiene Data'!I105)))</f>
        <v/>
      </c>
      <c r="EE111" s="262" t="str">
        <f ca="true">+IF(OFFSET('Hygiene Data'!$I$12,0,10*ROW('Hygiene Data'!I105))="","",OFFSET('Hygiene Data'!$I$12,0,10*ROW('Hygiene Data'!I105)))</f>
        <v/>
      </c>
      <c r="EF111" s="262"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18"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2"/>
      <c r="BS112" s="262" t="str">
        <f ca="true">+IF(OFFSET('Water Data'!$D$27,0,10*ROW('Water Data'!D106))="","",OFFSET('Water Data'!$D$27,0,10*ROW('Water Data'!D106)))</f>
        <v/>
      </c>
      <c r="BT112" s="262" t="str">
        <f ca="true">+IF(OFFSET('Water Data'!$D$28,0,10*ROW('Water Data'!D106))="","",OFFSET('Water Data'!$D$28,0,10*ROW('Water Data'!D106)))</f>
        <v/>
      </c>
      <c r="BU112" s="262" t="str">
        <f ca="true">+IF(OFFSET('Water Data'!$D$29,0,10*ROW('Water Data'!D106))="","",OFFSET('Water Data'!$D$29,0,10*ROW('Water Data'!D106)))</f>
        <v/>
      </c>
      <c r="BV112" s="262" t="str">
        <f ca="true">+IF(OFFSET('Water Data'!$E$27,0,10*ROW('Water Data'!E106))="","",OFFSET('Water Data'!$E$27,0,10*ROW('Water Data'!E106)))</f>
        <v/>
      </c>
      <c r="BW112" s="262" t="str">
        <f ca="true">+IF(OFFSET('Water Data'!$E$28,0,10*ROW('Water Data'!E106))="","",OFFSET('Water Data'!$E$28,0,10*ROW('Water Data'!E106)))</f>
        <v/>
      </c>
      <c r="BX112" s="262" t="str">
        <f ca="true">+IF(OFFSET('Water Data'!$E$29,0,10*ROW('Water Data'!E106))="","",OFFSET('Water Data'!$E$29,0,10*ROW('Water Data'!E106)))</f>
        <v/>
      </c>
      <c r="BY112" s="262" t="str">
        <f ca="true">+IF(OFFSET('Water Data'!$F$27,0,10*ROW('Water Data'!F106))="","",OFFSET('Water Data'!$F$27,0,10*ROW('Water Data'!F106)))</f>
        <v/>
      </c>
      <c r="BZ112" s="262" t="str">
        <f ca="true">+IF(OFFSET('Water Data'!$F$28,0,10*ROW('Water Data'!F106))="","",OFFSET('Water Data'!$F$28,0,10*ROW('Water Data'!F106)))</f>
        <v/>
      </c>
      <c r="CA112" s="262" t="str">
        <f ca="true">+IF(OFFSET('Water Data'!$F$29,0,10*ROW('Water Data'!F106))="","",OFFSET('Water Data'!$F$29,0,10*ROW('Water Data'!F106)))</f>
        <v/>
      </c>
      <c r="CB112" s="262" t="str">
        <f ca="true">+IF(OFFSET('Water Data'!$G$27,0,10*ROW('Water Data'!G106))="","",OFFSET('Water Data'!$G$27,0,10*ROW('Water Data'!G106)))</f>
        <v/>
      </c>
      <c r="CC112" s="262" t="str">
        <f ca="true">+IF(OFFSET('Water Data'!$G$28,0,10*ROW('Water Data'!G106))="","",OFFSET('Water Data'!$G$28,0,10*ROW('Water Data'!G106)))</f>
        <v/>
      </c>
      <c r="CD112" s="262" t="str">
        <f ca="true">+IF(OFFSET('Water Data'!$G$29,0,10*ROW('Water Data'!G106))="","",OFFSET('Water Data'!$G$29,0,10*ROW('Water Data'!G106)))</f>
        <v/>
      </c>
      <c r="CE112" s="262" t="str">
        <f ca="true">+IF(OFFSET('Water Data'!$H$27,0,10*ROW('Water Data'!H106))="","",OFFSET('Water Data'!$H$27,0,10*ROW('Water Data'!H106)))</f>
        <v/>
      </c>
      <c r="CF112" s="262" t="str">
        <f ca="true">+IF(OFFSET('Water Data'!$H$28,0,10*ROW('Water Data'!H106))="","",OFFSET('Water Data'!$H$28,0,10*ROW('Water Data'!H106)))</f>
        <v/>
      </c>
      <c r="CG112" s="262" t="str">
        <f ca="true">+IF(OFFSET('Water Data'!$H$29,0,10*ROW('Water Data'!H106))="","",OFFSET('Water Data'!$H$29,0,10*ROW('Water Data'!H106)))</f>
        <v/>
      </c>
      <c r="CH112" s="262" t="str">
        <f ca="true">+IF(OFFSET('Water Data'!$I$27,0,10*ROW('Water Data'!I106))="","",OFFSET('Water Data'!$I$27,0,10*ROW('Water Data'!I106)))</f>
        <v/>
      </c>
      <c r="CI112" s="262" t="str">
        <f ca="true">+IF(OFFSET('Water Data'!$I$28,0,10*ROW('Water Data'!I106))="","",OFFSET('Water Data'!$I$28,0,10*ROW('Water Data'!I106)))</f>
        <v/>
      </c>
      <c r="CJ112" s="262" t="str">
        <f ca="true">+IF(OFFSET('Water Data'!$I$29,0,10*ROW('Water Data'!I106))="","",OFFSET('Water Data'!$I$29,0,10*ROW('Water Data'!I106)))</f>
        <v/>
      </c>
      <c r="CK112" s="262" t="str">
        <f ca="true">+IF(OFFSET('Sanitation Data'!$D$28,0,10*ROW('Sanitation Data'!D106))="","",OFFSET('Sanitation Data'!$D$28,0,10*ROW('Sanitation Data'!D106)))</f>
        <v/>
      </c>
      <c r="CL112" s="262" t="str">
        <f ca="true">+IF(OFFSET('Sanitation Data'!$D$29,0,10*ROW('Sanitation Data'!D106))="","",OFFSET('Sanitation Data'!$D$29,0,10*ROW('Sanitation Data'!D106)))</f>
        <v/>
      </c>
      <c r="CM112" s="262" t="str">
        <f ca="true">+IF(OFFSET('Sanitation Data'!$D$30,0,10*ROW('Sanitation Data'!D106))="","",OFFSET('Sanitation Data'!$D$30,0,10*ROW('Sanitation Data'!D106)))</f>
        <v/>
      </c>
      <c r="CN112" s="262" t="str">
        <f ca="true">+IF(OFFSET('Sanitation Data'!$D$31,0,10*ROW('Sanitation Data'!D106))="","",OFFSET('Sanitation Data'!$D$31,0,10*ROW('Sanitation Data'!D106)))</f>
        <v/>
      </c>
      <c r="CO112" s="262" t="str">
        <f ca="true">+IF(OFFSET('Sanitation Data'!$D$32,0,10*ROW('Sanitation Data'!D106))="","",OFFSET('Sanitation Data'!$D$32,0,10*ROW('Sanitation Data'!D106)))</f>
        <v/>
      </c>
      <c r="CP112" s="262" t="str">
        <f ca="true">+IF(OFFSET('Sanitation Data'!$E$28,0,10*ROW('Sanitation Data'!E106))="","",OFFSET('Sanitation Data'!$E$28,0,10*ROW('Sanitation Data'!E106)))</f>
        <v/>
      </c>
      <c r="CQ112" s="262" t="str">
        <f ca="true">+IF(OFFSET('Sanitation Data'!$E$29,0,10*ROW('Sanitation Data'!E106))="","",OFFSET('Sanitation Data'!$E$29,0,10*ROW('Sanitation Data'!E106)))</f>
        <v/>
      </c>
      <c r="CR112" s="262" t="str">
        <f ca="true">+IF(OFFSET('Sanitation Data'!$E$30,0,10*ROW('Sanitation Data'!E106))="","",OFFSET('Sanitation Data'!$E$30,0,10*ROW('Sanitation Data'!E106)))</f>
        <v/>
      </c>
      <c r="CS112" s="262" t="str">
        <f ca="true">+IF(OFFSET('Sanitation Data'!$E$31,0,10*ROW('Sanitation Data'!E106))="","",OFFSET('Sanitation Data'!$E$31,0,10*ROW('Sanitation Data'!E106)))</f>
        <v/>
      </c>
      <c r="CT112" s="262" t="str">
        <f ca="true">+IF(OFFSET('Sanitation Data'!$E$32,0,10*ROW('Sanitation Data'!E106))="","",OFFSET('Sanitation Data'!$E$32,0,10*ROW('Sanitation Data'!E106)))</f>
        <v/>
      </c>
      <c r="CU112" s="262" t="str">
        <f ca="true">+IF(OFFSET('Sanitation Data'!$F$28,0,10*ROW('Sanitation Data'!F106))="","",OFFSET('Sanitation Data'!$F$28,0,10*ROW('Sanitation Data'!F106)))</f>
        <v/>
      </c>
      <c r="CV112" s="262" t="str">
        <f ca="true">+IF(OFFSET('Sanitation Data'!$F$29,0,10*ROW('Sanitation Data'!F106))="","",OFFSET('Sanitation Data'!$F$29,0,10*ROW('Sanitation Data'!F106)))</f>
        <v/>
      </c>
      <c r="CW112" s="262" t="str">
        <f ca="true">+IF(OFFSET('Sanitation Data'!$F$30,0,10*ROW('Sanitation Data'!F106))="","",OFFSET('Sanitation Data'!$F$30,0,10*ROW('Sanitation Data'!F106)))</f>
        <v/>
      </c>
      <c r="CX112" s="262" t="str">
        <f ca="true">+IF(OFFSET('Sanitation Data'!$F$31,0,10*ROW('Sanitation Data'!F106))="","",OFFSET('Sanitation Data'!$F$31,0,10*ROW('Sanitation Data'!F106)))</f>
        <v/>
      </c>
      <c r="CY112" s="262" t="str">
        <f ca="true">+IF(OFFSET('Sanitation Data'!$F$32,0,10*ROW('Sanitation Data'!F106))="","",OFFSET('Sanitation Data'!$F$32,0,10*ROW('Sanitation Data'!F106)))</f>
        <v/>
      </c>
      <c r="CZ112" s="262" t="str">
        <f ca="true">+IF(OFFSET('Sanitation Data'!$G$28,0,10*ROW('Sanitation Data'!G106))="","",OFFSET('Sanitation Data'!$G$28,0,10*ROW('Sanitation Data'!G106)))</f>
        <v/>
      </c>
      <c r="DA112" s="262" t="str">
        <f ca="true">+IF(OFFSET('Sanitation Data'!$G$29,0,10*ROW('Sanitation Data'!G106))="","",OFFSET('Sanitation Data'!$G$29,0,10*ROW('Sanitation Data'!G106)))</f>
        <v/>
      </c>
      <c r="DB112" s="262" t="str">
        <f ca="true">+IF(OFFSET('Sanitation Data'!$G$30,0,10*ROW('Sanitation Data'!G106))="","",OFFSET('Sanitation Data'!$G$30,0,10*ROW('Sanitation Data'!G106)))</f>
        <v/>
      </c>
      <c r="DC112" s="262" t="str">
        <f ca="true">+IF(OFFSET('Sanitation Data'!$G$31,0,10*ROW('Sanitation Data'!G106))="","",OFFSET('Sanitation Data'!$G$31,0,10*ROW('Sanitation Data'!G106)))</f>
        <v/>
      </c>
      <c r="DD112" s="262" t="str">
        <f ca="true">+IF(OFFSET('Sanitation Data'!$G$32,0,10*ROW('Sanitation Data'!G106))="","",OFFSET('Sanitation Data'!$G$32,0,10*ROW('Sanitation Data'!G106)))</f>
        <v/>
      </c>
      <c r="DE112" s="262" t="str">
        <f ca="true">+IF(OFFSET('Sanitation Data'!$H$28,0,10*ROW('Sanitation Data'!H106))="","",OFFSET('Sanitation Data'!$H$28,0,10*ROW('Sanitation Data'!H106)))</f>
        <v/>
      </c>
      <c r="DF112" s="262" t="str">
        <f ca="true">+IF(OFFSET('Sanitation Data'!$H$29,0,10*ROW('Sanitation Data'!H106))="","",OFFSET('Sanitation Data'!$H$29,0,10*ROW('Sanitation Data'!H106)))</f>
        <v/>
      </c>
      <c r="DG112" s="262" t="str">
        <f ca="true">+IF(OFFSET('Sanitation Data'!$H$30,0,10*ROW('Sanitation Data'!H106))="","",OFFSET('Sanitation Data'!$H$30,0,10*ROW('Sanitation Data'!H106)))</f>
        <v/>
      </c>
      <c r="DH112" s="262" t="str">
        <f ca="true">+IF(OFFSET('Sanitation Data'!$H$31,0,10*ROW('Sanitation Data'!H106))="","",OFFSET('Sanitation Data'!$H$31,0,10*ROW('Sanitation Data'!H106)))</f>
        <v/>
      </c>
      <c r="DI112" s="262" t="str">
        <f ca="true">+IF(OFFSET('Sanitation Data'!$H$32,0,10*ROW('Sanitation Data'!H106))="","",OFFSET('Sanitation Data'!$H$32,0,10*ROW('Sanitation Data'!H106)))</f>
        <v/>
      </c>
      <c r="DJ112" s="262" t="str">
        <f ca="true">+IF(OFFSET('Sanitation Data'!$I$28,0,10*ROW('Sanitation Data'!I106))="","",OFFSET('Sanitation Data'!$I$28,0,10*ROW('Sanitation Data'!I106)))</f>
        <v/>
      </c>
      <c r="DK112" s="262" t="str">
        <f ca="true">+IF(OFFSET('Sanitation Data'!$I$29,0,10*ROW('Sanitation Data'!I106))="","",OFFSET('Sanitation Data'!$I$29,0,10*ROW('Sanitation Data'!I106)))</f>
        <v/>
      </c>
      <c r="DL112" s="262" t="str">
        <f ca="true">+IF(OFFSET('Sanitation Data'!$I$30,0,10*ROW('Sanitation Data'!I106))="","",OFFSET('Sanitation Data'!$I$30,0,10*ROW('Sanitation Data'!I106)))</f>
        <v/>
      </c>
      <c r="DM112" s="262" t="str">
        <f ca="true">+IF(OFFSET('Sanitation Data'!$I$31,0,10*ROW('Sanitation Data'!I106))="","",OFFSET('Sanitation Data'!$I$31,0,10*ROW('Sanitation Data'!I106)))</f>
        <v/>
      </c>
      <c r="DN112" s="262" t="str">
        <f ca="true">+IF(OFFSET('Sanitation Data'!$I$32,0,10*ROW('Sanitation Data'!I106))="","",OFFSET('Sanitation Data'!$I$32,0,10*ROW('Sanitation Data'!I106)))</f>
        <v/>
      </c>
      <c r="DO112" s="262" t="str">
        <f ca="true">+IF(OFFSET('Hygiene Data'!$D$11,0,10*ROW('Hygiene Data'!D106))="","",OFFSET('Hygiene Data'!$D$11,0,10*ROW('Hygiene Data'!D106)))</f>
        <v/>
      </c>
      <c r="DP112" s="262" t="str">
        <f ca="true">+IF(OFFSET('Hygiene Data'!$D$12,0,10*ROW('Hygiene Data'!D106))="","",OFFSET('Hygiene Data'!$D$12,0,10*ROW('Hygiene Data'!D106)))</f>
        <v/>
      </c>
      <c r="DQ112" s="262" t="str">
        <f ca="true">+IF(OFFSET('Hygiene Data'!$D$13,0,10*ROW('Hygiene Data'!D106))="","",OFFSET('Hygiene Data'!$D$13,0,10*ROW('Hygiene Data'!D106)))</f>
        <v/>
      </c>
      <c r="DR112" s="262" t="str">
        <f ca="true">+IF(OFFSET('Hygiene Data'!$E$11,0,10*ROW('Hygiene Data'!E106))="","",OFFSET('Hygiene Data'!$E$11,0,10*ROW('Hygiene Data'!E106)))</f>
        <v/>
      </c>
      <c r="DS112" s="262" t="str">
        <f ca="true">+IF(OFFSET('Hygiene Data'!$E$12,0,10*ROW('Hygiene Data'!E106))="","",OFFSET('Hygiene Data'!$E$12,0,10*ROW('Hygiene Data'!E106)))</f>
        <v/>
      </c>
      <c r="DT112" s="262" t="str">
        <f ca="true">+IF(OFFSET('Hygiene Data'!$E$13,0,10*ROW('Hygiene Data'!E106))="","",OFFSET('Hygiene Data'!$E$13,0,10*ROW('Hygiene Data'!E106)))</f>
        <v/>
      </c>
      <c r="DU112" s="262" t="str">
        <f ca="true">+IF(OFFSET('Hygiene Data'!$F$11,0,10*ROW('Hygiene Data'!F106))="","",OFFSET('Hygiene Data'!$F$11,0,10*ROW('Hygiene Data'!F106)))</f>
        <v/>
      </c>
      <c r="DV112" s="262" t="str">
        <f ca="true">+IF(OFFSET('Hygiene Data'!$F$12,0,10*ROW('Hygiene Data'!F106))="","",OFFSET('Hygiene Data'!$F$12,0,10*ROW('Hygiene Data'!F106)))</f>
        <v/>
      </c>
      <c r="DW112" s="262" t="str">
        <f ca="true">+IF(OFFSET('Hygiene Data'!$F$13,0,10*ROW('Hygiene Data'!F106))="","",OFFSET('Hygiene Data'!$F$13,0,10*ROW('Hygiene Data'!F106)))</f>
        <v/>
      </c>
      <c r="DX112" s="262" t="str">
        <f ca="true">+IF(OFFSET('Hygiene Data'!$G$11,0,10*ROW('Hygiene Data'!G106))="","",OFFSET('Hygiene Data'!$G$11,0,10*ROW('Hygiene Data'!G106)))</f>
        <v/>
      </c>
      <c r="DY112" s="262" t="str">
        <f ca="true">+IF(OFFSET('Hygiene Data'!$G$12,0,10*ROW('Hygiene Data'!G106))="","",OFFSET('Hygiene Data'!$G$12,0,10*ROW('Hygiene Data'!G106)))</f>
        <v/>
      </c>
      <c r="DZ112" s="262" t="str">
        <f ca="true">+IF(OFFSET('Hygiene Data'!$G$13,0,10*ROW('Hygiene Data'!G106))="","",OFFSET('Hygiene Data'!$G$13,0,10*ROW('Hygiene Data'!G106)))</f>
        <v/>
      </c>
      <c r="EA112" s="262" t="str">
        <f ca="true">+IF(OFFSET('Hygiene Data'!$H$11,0,10*ROW('Hygiene Data'!H106))="","",OFFSET('Hygiene Data'!$H$11,0,10*ROW('Hygiene Data'!H106)))</f>
        <v/>
      </c>
      <c r="EB112" s="262" t="str">
        <f ca="true">+IF(OFFSET('Hygiene Data'!$H$12,0,10*ROW('Hygiene Data'!H106))="","",OFFSET('Hygiene Data'!$H$12,0,10*ROW('Hygiene Data'!H106)))</f>
        <v/>
      </c>
      <c r="EC112" s="262" t="str">
        <f ca="true">+IF(OFFSET('Hygiene Data'!$H$13,0,10*ROW('Hygiene Data'!H106))="","",OFFSET('Hygiene Data'!$H$13,0,10*ROW('Hygiene Data'!H106)))</f>
        <v/>
      </c>
      <c r="ED112" s="262" t="str">
        <f ca="true">+IF(OFFSET('Hygiene Data'!$I$11,0,10*ROW('Hygiene Data'!I106))="","",OFFSET('Hygiene Data'!$I$11,0,10*ROW('Hygiene Data'!I106)))</f>
        <v/>
      </c>
      <c r="EE112" s="262" t="str">
        <f ca="true">+IF(OFFSET('Hygiene Data'!$I$12,0,10*ROW('Hygiene Data'!I106))="","",OFFSET('Hygiene Data'!$I$12,0,10*ROW('Hygiene Data'!I106)))</f>
        <v/>
      </c>
      <c r="EF112" s="262"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18"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2"/>
      <c r="BS113" s="262" t="str">
        <f ca="true">+IF(OFFSET('Water Data'!$D$27,0,10*ROW('Water Data'!D107))="","",OFFSET('Water Data'!$D$27,0,10*ROW('Water Data'!D107)))</f>
        <v/>
      </c>
      <c r="BT113" s="262" t="str">
        <f ca="true">+IF(OFFSET('Water Data'!$D$28,0,10*ROW('Water Data'!D107))="","",OFFSET('Water Data'!$D$28,0,10*ROW('Water Data'!D107)))</f>
        <v/>
      </c>
      <c r="BU113" s="262" t="str">
        <f ca="true">+IF(OFFSET('Water Data'!$D$29,0,10*ROW('Water Data'!D107))="","",OFFSET('Water Data'!$D$29,0,10*ROW('Water Data'!D107)))</f>
        <v/>
      </c>
      <c r="BV113" s="262" t="str">
        <f ca="true">+IF(OFFSET('Water Data'!$E$27,0,10*ROW('Water Data'!E107))="","",OFFSET('Water Data'!$E$27,0,10*ROW('Water Data'!E107)))</f>
        <v/>
      </c>
      <c r="BW113" s="262" t="str">
        <f ca="true">+IF(OFFSET('Water Data'!$E$28,0,10*ROW('Water Data'!E107))="","",OFFSET('Water Data'!$E$28,0,10*ROW('Water Data'!E107)))</f>
        <v/>
      </c>
      <c r="BX113" s="262" t="str">
        <f ca="true">+IF(OFFSET('Water Data'!$E$29,0,10*ROW('Water Data'!E107))="","",OFFSET('Water Data'!$E$29,0,10*ROW('Water Data'!E107)))</f>
        <v/>
      </c>
      <c r="BY113" s="262" t="str">
        <f ca="true">+IF(OFFSET('Water Data'!$F$27,0,10*ROW('Water Data'!F107))="","",OFFSET('Water Data'!$F$27,0,10*ROW('Water Data'!F107)))</f>
        <v/>
      </c>
      <c r="BZ113" s="262" t="str">
        <f ca="true">+IF(OFFSET('Water Data'!$F$28,0,10*ROW('Water Data'!F107))="","",OFFSET('Water Data'!$F$28,0,10*ROW('Water Data'!F107)))</f>
        <v/>
      </c>
      <c r="CA113" s="262" t="str">
        <f ca="true">+IF(OFFSET('Water Data'!$F$29,0,10*ROW('Water Data'!F107))="","",OFFSET('Water Data'!$F$29,0,10*ROW('Water Data'!F107)))</f>
        <v/>
      </c>
      <c r="CB113" s="262" t="str">
        <f ca="true">+IF(OFFSET('Water Data'!$G$27,0,10*ROW('Water Data'!G107))="","",OFFSET('Water Data'!$G$27,0,10*ROW('Water Data'!G107)))</f>
        <v/>
      </c>
      <c r="CC113" s="262" t="str">
        <f ca="true">+IF(OFFSET('Water Data'!$G$28,0,10*ROW('Water Data'!G107))="","",OFFSET('Water Data'!$G$28,0,10*ROW('Water Data'!G107)))</f>
        <v/>
      </c>
      <c r="CD113" s="262" t="str">
        <f ca="true">+IF(OFFSET('Water Data'!$G$29,0,10*ROW('Water Data'!G107))="","",OFFSET('Water Data'!$G$29,0,10*ROW('Water Data'!G107)))</f>
        <v/>
      </c>
      <c r="CE113" s="262" t="str">
        <f ca="true">+IF(OFFSET('Water Data'!$H$27,0,10*ROW('Water Data'!H107))="","",OFFSET('Water Data'!$H$27,0,10*ROW('Water Data'!H107)))</f>
        <v/>
      </c>
      <c r="CF113" s="262" t="str">
        <f ca="true">+IF(OFFSET('Water Data'!$H$28,0,10*ROW('Water Data'!H107))="","",OFFSET('Water Data'!$H$28,0,10*ROW('Water Data'!H107)))</f>
        <v/>
      </c>
      <c r="CG113" s="262" t="str">
        <f ca="true">+IF(OFFSET('Water Data'!$H$29,0,10*ROW('Water Data'!H107))="","",OFFSET('Water Data'!$H$29,0,10*ROW('Water Data'!H107)))</f>
        <v/>
      </c>
      <c r="CH113" s="262" t="str">
        <f ca="true">+IF(OFFSET('Water Data'!$I$27,0,10*ROW('Water Data'!I107))="","",OFFSET('Water Data'!$I$27,0,10*ROW('Water Data'!I107)))</f>
        <v/>
      </c>
      <c r="CI113" s="262" t="str">
        <f ca="true">+IF(OFFSET('Water Data'!$I$28,0,10*ROW('Water Data'!I107))="","",OFFSET('Water Data'!$I$28,0,10*ROW('Water Data'!I107)))</f>
        <v/>
      </c>
      <c r="CJ113" s="262" t="str">
        <f ca="true">+IF(OFFSET('Water Data'!$I$29,0,10*ROW('Water Data'!I107))="","",OFFSET('Water Data'!$I$29,0,10*ROW('Water Data'!I107)))</f>
        <v/>
      </c>
      <c r="CK113" s="262" t="str">
        <f ca="true">+IF(OFFSET('Sanitation Data'!$D$28,0,10*ROW('Sanitation Data'!D107))="","",OFFSET('Sanitation Data'!$D$28,0,10*ROW('Sanitation Data'!D107)))</f>
        <v/>
      </c>
      <c r="CL113" s="262" t="str">
        <f ca="true">+IF(OFFSET('Sanitation Data'!$D$29,0,10*ROW('Sanitation Data'!D107))="","",OFFSET('Sanitation Data'!$D$29,0,10*ROW('Sanitation Data'!D107)))</f>
        <v/>
      </c>
      <c r="CM113" s="262" t="str">
        <f ca="true">+IF(OFFSET('Sanitation Data'!$D$30,0,10*ROW('Sanitation Data'!D107))="","",OFFSET('Sanitation Data'!$D$30,0,10*ROW('Sanitation Data'!D107)))</f>
        <v/>
      </c>
      <c r="CN113" s="262" t="str">
        <f ca="true">+IF(OFFSET('Sanitation Data'!$D$31,0,10*ROW('Sanitation Data'!D107))="","",OFFSET('Sanitation Data'!$D$31,0,10*ROW('Sanitation Data'!D107)))</f>
        <v/>
      </c>
      <c r="CO113" s="262" t="str">
        <f ca="true">+IF(OFFSET('Sanitation Data'!$D$32,0,10*ROW('Sanitation Data'!D107))="","",OFFSET('Sanitation Data'!$D$32,0,10*ROW('Sanitation Data'!D107)))</f>
        <v/>
      </c>
      <c r="CP113" s="262" t="str">
        <f ca="true">+IF(OFFSET('Sanitation Data'!$E$28,0,10*ROW('Sanitation Data'!E107))="","",OFFSET('Sanitation Data'!$E$28,0,10*ROW('Sanitation Data'!E107)))</f>
        <v/>
      </c>
      <c r="CQ113" s="262" t="str">
        <f ca="true">+IF(OFFSET('Sanitation Data'!$E$29,0,10*ROW('Sanitation Data'!E107))="","",OFFSET('Sanitation Data'!$E$29,0,10*ROW('Sanitation Data'!E107)))</f>
        <v/>
      </c>
      <c r="CR113" s="262" t="str">
        <f ca="true">+IF(OFFSET('Sanitation Data'!$E$30,0,10*ROW('Sanitation Data'!E107))="","",OFFSET('Sanitation Data'!$E$30,0,10*ROW('Sanitation Data'!E107)))</f>
        <v/>
      </c>
      <c r="CS113" s="262" t="str">
        <f ca="true">+IF(OFFSET('Sanitation Data'!$E$31,0,10*ROW('Sanitation Data'!E107))="","",OFFSET('Sanitation Data'!$E$31,0,10*ROW('Sanitation Data'!E107)))</f>
        <v/>
      </c>
      <c r="CT113" s="262" t="str">
        <f ca="true">+IF(OFFSET('Sanitation Data'!$E$32,0,10*ROW('Sanitation Data'!E107))="","",OFFSET('Sanitation Data'!$E$32,0,10*ROW('Sanitation Data'!E107)))</f>
        <v/>
      </c>
      <c r="CU113" s="262" t="str">
        <f ca="true">+IF(OFFSET('Sanitation Data'!$F$28,0,10*ROW('Sanitation Data'!F107))="","",OFFSET('Sanitation Data'!$F$28,0,10*ROW('Sanitation Data'!F107)))</f>
        <v/>
      </c>
      <c r="CV113" s="262" t="str">
        <f ca="true">+IF(OFFSET('Sanitation Data'!$F$29,0,10*ROW('Sanitation Data'!F107))="","",OFFSET('Sanitation Data'!$F$29,0,10*ROW('Sanitation Data'!F107)))</f>
        <v/>
      </c>
      <c r="CW113" s="262" t="str">
        <f ca="true">+IF(OFFSET('Sanitation Data'!$F$30,0,10*ROW('Sanitation Data'!F107))="","",OFFSET('Sanitation Data'!$F$30,0,10*ROW('Sanitation Data'!F107)))</f>
        <v/>
      </c>
      <c r="CX113" s="262" t="str">
        <f ca="true">+IF(OFFSET('Sanitation Data'!$F$31,0,10*ROW('Sanitation Data'!F107))="","",OFFSET('Sanitation Data'!$F$31,0,10*ROW('Sanitation Data'!F107)))</f>
        <v/>
      </c>
      <c r="CY113" s="262" t="str">
        <f ca="true">+IF(OFFSET('Sanitation Data'!$F$32,0,10*ROW('Sanitation Data'!F107))="","",OFFSET('Sanitation Data'!$F$32,0,10*ROW('Sanitation Data'!F107)))</f>
        <v/>
      </c>
      <c r="CZ113" s="262" t="str">
        <f ca="true">+IF(OFFSET('Sanitation Data'!$G$28,0,10*ROW('Sanitation Data'!G107))="","",OFFSET('Sanitation Data'!$G$28,0,10*ROW('Sanitation Data'!G107)))</f>
        <v/>
      </c>
      <c r="DA113" s="262" t="str">
        <f ca="true">+IF(OFFSET('Sanitation Data'!$G$29,0,10*ROW('Sanitation Data'!G107))="","",OFFSET('Sanitation Data'!$G$29,0,10*ROW('Sanitation Data'!G107)))</f>
        <v/>
      </c>
      <c r="DB113" s="262" t="str">
        <f ca="true">+IF(OFFSET('Sanitation Data'!$G$30,0,10*ROW('Sanitation Data'!G107))="","",OFFSET('Sanitation Data'!$G$30,0,10*ROW('Sanitation Data'!G107)))</f>
        <v/>
      </c>
      <c r="DC113" s="262" t="str">
        <f ca="true">+IF(OFFSET('Sanitation Data'!$G$31,0,10*ROW('Sanitation Data'!G107))="","",OFFSET('Sanitation Data'!$G$31,0,10*ROW('Sanitation Data'!G107)))</f>
        <v/>
      </c>
      <c r="DD113" s="262" t="str">
        <f ca="true">+IF(OFFSET('Sanitation Data'!$G$32,0,10*ROW('Sanitation Data'!G107))="","",OFFSET('Sanitation Data'!$G$32,0,10*ROW('Sanitation Data'!G107)))</f>
        <v/>
      </c>
      <c r="DE113" s="262" t="str">
        <f ca="true">+IF(OFFSET('Sanitation Data'!$H$28,0,10*ROW('Sanitation Data'!H107))="","",OFFSET('Sanitation Data'!$H$28,0,10*ROW('Sanitation Data'!H107)))</f>
        <v/>
      </c>
      <c r="DF113" s="262" t="str">
        <f ca="true">+IF(OFFSET('Sanitation Data'!$H$29,0,10*ROW('Sanitation Data'!H107))="","",OFFSET('Sanitation Data'!$H$29,0,10*ROW('Sanitation Data'!H107)))</f>
        <v/>
      </c>
      <c r="DG113" s="262" t="str">
        <f ca="true">+IF(OFFSET('Sanitation Data'!$H$30,0,10*ROW('Sanitation Data'!H107))="","",OFFSET('Sanitation Data'!$H$30,0,10*ROW('Sanitation Data'!H107)))</f>
        <v/>
      </c>
      <c r="DH113" s="262" t="str">
        <f ca="true">+IF(OFFSET('Sanitation Data'!$H$31,0,10*ROW('Sanitation Data'!H107))="","",OFFSET('Sanitation Data'!$H$31,0,10*ROW('Sanitation Data'!H107)))</f>
        <v/>
      </c>
      <c r="DI113" s="262" t="str">
        <f ca="true">+IF(OFFSET('Sanitation Data'!$H$32,0,10*ROW('Sanitation Data'!H107))="","",OFFSET('Sanitation Data'!$H$32,0,10*ROW('Sanitation Data'!H107)))</f>
        <v/>
      </c>
      <c r="DJ113" s="262" t="str">
        <f ca="true">+IF(OFFSET('Sanitation Data'!$I$28,0,10*ROW('Sanitation Data'!I107))="","",OFFSET('Sanitation Data'!$I$28,0,10*ROW('Sanitation Data'!I107)))</f>
        <v/>
      </c>
      <c r="DK113" s="262" t="str">
        <f ca="true">+IF(OFFSET('Sanitation Data'!$I$29,0,10*ROW('Sanitation Data'!I107))="","",OFFSET('Sanitation Data'!$I$29,0,10*ROW('Sanitation Data'!I107)))</f>
        <v/>
      </c>
      <c r="DL113" s="262" t="str">
        <f ca="true">+IF(OFFSET('Sanitation Data'!$I$30,0,10*ROW('Sanitation Data'!I107))="","",OFFSET('Sanitation Data'!$I$30,0,10*ROW('Sanitation Data'!I107)))</f>
        <v/>
      </c>
      <c r="DM113" s="262" t="str">
        <f ca="true">+IF(OFFSET('Sanitation Data'!$I$31,0,10*ROW('Sanitation Data'!I107))="","",OFFSET('Sanitation Data'!$I$31,0,10*ROW('Sanitation Data'!I107)))</f>
        <v/>
      </c>
      <c r="DN113" s="262" t="str">
        <f ca="true">+IF(OFFSET('Sanitation Data'!$I$32,0,10*ROW('Sanitation Data'!I107))="","",OFFSET('Sanitation Data'!$I$32,0,10*ROW('Sanitation Data'!I107)))</f>
        <v/>
      </c>
      <c r="DO113" s="262" t="str">
        <f ca="true">+IF(OFFSET('Hygiene Data'!$D$11,0,10*ROW('Hygiene Data'!D107))="","",OFFSET('Hygiene Data'!$D$11,0,10*ROW('Hygiene Data'!D107)))</f>
        <v/>
      </c>
      <c r="DP113" s="262" t="str">
        <f ca="true">+IF(OFFSET('Hygiene Data'!$D$12,0,10*ROW('Hygiene Data'!D107))="","",OFFSET('Hygiene Data'!$D$12,0,10*ROW('Hygiene Data'!D107)))</f>
        <v/>
      </c>
      <c r="DQ113" s="262" t="str">
        <f ca="true">+IF(OFFSET('Hygiene Data'!$D$13,0,10*ROW('Hygiene Data'!D107))="","",OFFSET('Hygiene Data'!$D$13,0,10*ROW('Hygiene Data'!D107)))</f>
        <v/>
      </c>
      <c r="DR113" s="262" t="str">
        <f ca="true">+IF(OFFSET('Hygiene Data'!$E$11,0,10*ROW('Hygiene Data'!E107))="","",OFFSET('Hygiene Data'!$E$11,0,10*ROW('Hygiene Data'!E107)))</f>
        <v/>
      </c>
      <c r="DS113" s="262" t="str">
        <f ca="true">+IF(OFFSET('Hygiene Data'!$E$12,0,10*ROW('Hygiene Data'!E107))="","",OFFSET('Hygiene Data'!$E$12,0,10*ROW('Hygiene Data'!E107)))</f>
        <v/>
      </c>
      <c r="DT113" s="262" t="str">
        <f ca="true">+IF(OFFSET('Hygiene Data'!$E$13,0,10*ROW('Hygiene Data'!E107))="","",OFFSET('Hygiene Data'!$E$13,0,10*ROW('Hygiene Data'!E107)))</f>
        <v/>
      </c>
      <c r="DU113" s="262" t="str">
        <f ca="true">+IF(OFFSET('Hygiene Data'!$F$11,0,10*ROW('Hygiene Data'!F107))="","",OFFSET('Hygiene Data'!$F$11,0,10*ROW('Hygiene Data'!F107)))</f>
        <v/>
      </c>
      <c r="DV113" s="262" t="str">
        <f ca="true">+IF(OFFSET('Hygiene Data'!$F$12,0,10*ROW('Hygiene Data'!F107))="","",OFFSET('Hygiene Data'!$F$12,0,10*ROW('Hygiene Data'!F107)))</f>
        <v/>
      </c>
      <c r="DW113" s="262" t="str">
        <f ca="true">+IF(OFFSET('Hygiene Data'!$F$13,0,10*ROW('Hygiene Data'!F107))="","",OFFSET('Hygiene Data'!$F$13,0,10*ROW('Hygiene Data'!F107)))</f>
        <v/>
      </c>
      <c r="DX113" s="262" t="str">
        <f ca="true">+IF(OFFSET('Hygiene Data'!$G$11,0,10*ROW('Hygiene Data'!G107))="","",OFFSET('Hygiene Data'!$G$11,0,10*ROW('Hygiene Data'!G107)))</f>
        <v/>
      </c>
      <c r="DY113" s="262" t="str">
        <f ca="true">+IF(OFFSET('Hygiene Data'!$G$12,0,10*ROW('Hygiene Data'!G107))="","",OFFSET('Hygiene Data'!$G$12,0,10*ROW('Hygiene Data'!G107)))</f>
        <v/>
      </c>
      <c r="DZ113" s="262" t="str">
        <f ca="true">+IF(OFFSET('Hygiene Data'!$G$13,0,10*ROW('Hygiene Data'!G107))="","",OFFSET('Hygiene Data'!$G$13,0,10*ROW('Hygiene Data'!G107)))</f>
        <v/>
      </c>
      <c r="EA113" s="262" t="str">
        <f ca="true">+IF(OFFSET('Hygiene Data'!$H$11,0,10*ROW('Hygiene Data'!H107))="","",OFFSET('Hygiene Data'!$H$11,0,10*ROW('Hygiene Data'!H107)))</f>
        <v/>
      </c>
      <c r="EB113" s="262" t="str">
        <f ca="true">+IF(OFFSET('Hygiene Data'!$H$12,0,10*ROW('Hygiene Data'!H107))="","",OFFSET('Hygiene Data'!$H$12,0,10*ROW('Hygiene Data'!H107)))</f>
        <v/>
      </c>
      <c r="EC113" s="262" t="str">
        <f ca="true">+IF(OFFSET('Hygiene Data'!$H$13,0,10*ROW('Hygiene Data'!H107))="","",OFFSET('Hygiene Data'!$H$13,0,10*ROW('Hygiene Data'!H107)))</f>
        <v/>
      </c>
      <c r="ED113" s="262" t="str">
        <f ca="true">+IF(OFFSET('Hygiene Data'!$I$11,0,10*ROW('Hygiene Data'!I107))="","",OFFSET('Hygiene Data'!$I$11,0,10*ROW('Hygiene Data'!I107)))</f>
        <v/>
      </c>
      <c r="EE113" s="262" t="str">
        <f ca="true">+IF(OFFSET('Hygiene Data'!$I$12,0,10*ROW('Hygiene Data'!I107))="","",OFFSET('Hygiene Data'!$I$12,0,10*ROW('Hygiene Data'!I107)))</f>
        <v/>
      </c>
      <c r="EF113" s="262"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18"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2"/>
      <c r="BS114" s="262" t="str">
        <f ca="true">+IF(OFFSET('Water Data'!$D$27,0,10*ROW('Water Data'!D108))="","",OFFSET('Water Data'!$D$27,0,10*ROW('Water Data'!D108)))</f>
        <v/>
      </c>
      <c r="BT114" s="262" t="str">
        <f ca="true">+IF(OFFSET('Water Data'!$D$28,0,10*ROW('Water Data'!D108))="","",OFFSET('Water Data'!$D$28,0,10*ROW('Water Data'!D108)))</f>
        <v/>
      </c>
      <c r="BU114" s="262" t="str">
        <f ca="true">+IF(OFFSET('Water Data'!$D$29,0,10*ROW('Water Data'!D108))="","",OFFSET('Water Data'!$D$29,0,10*ROW('Water Data'!D108)))</f>
        <v/>
      </c>
      <c r="BV114" s="262" t="str">
        <f ca="true">+IF(OFFSET('Water Data'!$E$27,0,10*ROW('Water Data'!E108))="","",OFFSET('Water Data'!$E$27,0,10*ROW('Water Data'!E108)))</f>
        <v/>
      </c>
      <c r="BW114" s="262" t="str">
        <f ca="true">+IF(OFFSET('Water Data'!$E$28,0,10*ROW('Water Data'!E108))="","",OFFSET('Water Data'!$E$28,0,10*ROW('Water Data'!E108)))</f>
        <v/>
      </c>
      <c r="BX114" s="262" t="str">
        <f ca="true">+IF(OFFSET('Water Data'!$E$29,0,10*ROW('Water Data'!E108))="","",OFFSET('Water Data'!$E$29,0,10*ROW('Water Data'!E108)))</f>
        <v/>
      </c>
      <c r="BY114" s="262" t="str">
        <f ca="true">+IF(OFFSET('Water Data'!$F$27,0,10*ROW('Water Data'!F108))="","",OFFSET('Water Data'!$F$27,0,10*ROW('Water Data'!F108)))</f>
        <v/>
      </c>
      <c r="BZ114" s="262" t="str">
        <f ca="true">+IF(OFFSET('Water Data'!$F$28,0,10*ROW('Water Data'!F108))="","",OFFSET('Water Data'!$F$28,0,10*ROW('Water Data'!F108)))</f>
        <v/>
      </c>
      <c r="CA114" s="262" t="str">
        <f ca="true">+IF(OFFSET('Water Data'!$F$29,0,10*ROW('Water Data'!F108))="","",OFFSET('Water Data'!$F$29,0,10*ROW('Water Data'!F108)))</f>
        <v/>
      </c>
      <c r="CB114" s="262" t="str">
        <f ca="true">+IF(OFFSET('Water Data'!$G$27,0,10*ROW('Water Data'!G108))="","",OFFSET('Water Data'!$G$27,0,10*ROW('Water Data'!G108)))</f>
        <v/>
      </c>
      <c r="CC114" s="262" t="str">
        <f ca="true">+IF(OFFSET('Water Data'!$G$28,0,10*ROW('Water Data'!G108))="","",OFFSET('Water Data'!$G$28,0,10*ROW('Water Data'!G108)))</f>
        <v/>
      </c>
      <c r="CD114" s="262" t="str">
        <f ca="true">+IF(OFFSET('Water Data'!$G$29,0,10*ROW('Water Data'!G108))="","",OFFSET('Water Data'!$G$29,0,10*ROW('Water Data'!G108)))</f>
        <v/>
      </c>
      <c r="CE114" s="262" t="str">
        <f ca="true">+IF(OFFSET('Water Data'!$H$27,0,10*ROW('Water Data'!H108))="","",OFFSET('Water Data'!$H$27,0,10*ROW('Water Data'!H108)))</f>
        <v/>
      </c>
      <c r="CF114" s="262" t="str">
        <f ca="true">+IF(OFFSET('Water Data'!$H$28,0,10*ROW('Water Data'!H108))="","",OFFSET('Water Data'!$H$28,0,10*ROW('Water Data'!H108)))</f>
        <v/>
      </c>
      <c r="CG114" s="262" t="str">
        <f ca="true">+IF(OFFSET('Water Data'!$H$29,0,10*ROW('Water Data'!H108))="","",OFFSET('Water Data'!$H$29,0,10*ROW('Water Data'!H108)))</f>
        <v/>
      </c>
      <c r="CH114" s="262" t="str">
        <f ca="true">+IF(OFFSET('Water Data'!$I$27,0,10*ROW('Water Data'!I108))="","",OFFSET('Water Data'!$I$27,0,10*ROW('Water Data'!I108)))</f>
        <v/>
      </c>
      <c r="CI114" s="262" t="str">
        <f ca="true">+IF(OFFSET('Water Data'!$I$28,0,10*ROW('Water Data'!I108))="","",OFFSET('Water Data'!$I$28,0,10*ROW('Water Data'!I108)))</f>
        <v/>
      </c>
      <c r="CJ114" s="262" t="str">
        <f ca="true">+IF(OFFSET('Water Data'!$I$29,0,10*ROW('Water Data'!I108))="","",OFFSET('Water Data'!$I$29,0,10*ROW('Water Data'!I108)))</f>
        <v/>
      </c>
      <c r="CK114" s="262" t="str">
        <f ca="true">+IF(OFFSET('Sanitation Data'!$D$28,0,10*ROW('Sanitation Data'!D108))="","",OFFSET('Sanitation Data'!$D$28,0,10*ROW('Sanitation Data'!D108)))</f>
        <v/>
      </c>
      <c r="CL114" s="262" t="str">
        <f ca="true">+IF(OFFSET('Sanitation Data'!$D$29,0,10*ROW('Sanitation Data'!D108))="","",OFFSET('Sanitation Data'!$D$29,0,10*ROW('Sanitation Data'!D108)))</f>
        <v/>
      </c>
      <c r="CM114" s="262" t="str">
        <f ca="true">+IF(OFFSET('Sanitation Data'!$D$30,0,10*ROW('Sanitation Data'!D108))="","",OFFSET('Sanitation Data'!$D$30,0,10*ROW('Sanitation Data'!D108)))</f>
        <v/>
      </c>
      <c r="CN114" s="262" t="str">
        <f ca="true">+IF(OFFSET('Sanitation Data'!$D$31,0,10*ROW('Sanitation Data'!D108))="","",OFFSET('Sanitation Data'!$D$31,0,10*ROW('Sanitation Data'!D108)))</f>
        <v/>
      </c>
      <c r="CO114" s="262" t="str">
        <f ca="true">+IF(OFFSET('Sanitation Data'!$D$32,0,10*ROW('Sanitation Data'!D108))="","",OFFSET('Sanitation Data'!$D$32,0,10*ROW('Sanitation Data'!D108)))</f>
        <v/>
      </c>
      <c r="CP114" s="262" t="str">
        <f ca="true">+IF(OFFSET('Sanitation Data'!$E$28,0,10*ROW('Sanitation Data'!E108))="","",OFFSET('Sanitation Data'!$E$28,0,10*ROW('Sanitation Data'!E108)))</f>
        <v/>
      </c>
      <c r="CQ114" s="262" t="str">
        <f ca="true">+IF(OFFSET('Sanitation Data'!$E$29,0,10*ROW('Sanitation Data'!E108))="","",OFFSET('Sanitation Data'!$E$29,0,10*ROW('Sanitation Data'!E108)))</f>
        <v/>
      </c>
      <c r="CR114" s="262" t="str">
        <f ca="true">+IF(OFFSET('Sanitation Data'!$E$30,0,10*ROW('Sanitation Data'!E108))="","",OFFSET('Sanitation Data'!$E$30,0,10*ROW('Sanitation Data'!E108)))</f>
        <v/>
      </c>
      <c r="CS114" s="262" t="str">
        <f ca="true">+IF(OFFSET('Sanitation Data'!$E$31,0,10*ROW('Sanitation Data'!E108))="","",OFFSET('Sanitation Data'!$E$31,0,10*ROW('Sanitation Data'!E108)))</f>
        <v/>
      </c>
      <c r="CT114" s="262" t="str">
        <f ca="true">+IF(OFFSET('Sanitation Data'!$E$32,0,10*ROW('Sanitation Data'!E108))="","",OFFSET('Sanitation Data'!$E$32,0,10*ROW('Sanitation Data'!E108)))</f>
        <v/>
      </c>
      <c r="CU114" s="262" t="str">
        <f ca="true">+IF(OFFSET('Sanitation Data'!$F$28,0,10*ROW('Sanitation Data'!F108))="","",OFFSET('Sanitation Data'!$F$28,0,10*ROW('Sanitation Data'!F108)))</f>
        <v/>
      </c>
      <c r="CV114" s="262" t="str">
        <f ca="true">+IF(OFFSET('Sanitation Data'!$F$29,0,10*ROW('Sanitation Data'!F108))="","",OFFSET('Sanitation Data'!$F$29,0,10*ROW('Sanitation Data'!F108)))</f>
        <v/>
      </c>
      <c r="CW114" s="262" t="str">
        <f ca="true">+IF(OFFSET('Sanitation Data'!$F$30,0,10*ROW('Sanitation Data'!F108))="","",OFFSET('Sanitation Data'!$F$30,0,10*ROW('Sanitation Data'!F108)))</f>
        <v/>
      </c>
      <c r="CX114" s="262" t="str">
        <f ca="true">+IF(OFFSET('Sanitation Data'!$F$31,0,10*ROW('Sanitation Data'!F108))="","",OFFSET('Sanitation Data'!$F$31,0,10*ROW('Sanitation Data'!F108)))</f>
        <v/>
      </c>
      <c r="CY114" s="262" t="str">
        <f ca="true">+IF(OFFSET('Sanitation Data'!$F$32,0,10*ROW('Sanitation Data'!F108))="","",OFFSET('Sanitation Data'!$F$32,0,10*ROW('Sanitation Data'!F108)))</f>
        <v/>
      </c>
      <c r="CZ114" s="262" t="str">
        <f ca="true">+IF(OFFSET('Sanitation Data'!$G$28,0,10*ROW('Sanitation Data'!G108))="","",OFFSET('Sanitation Data'!$G$28,0,10*ROW('Sanitation Data'!G108)))</f>
        <v/>
      </c>
      <c r="DA114" s="262" t="str">
        <f ca="true">+IF(OFFSET('Sanitation Data'!$G$29,0,10*ROW('Sanitation Data'!G108))="","",OFFSET('Sanitation Data'!$G$29,0,10*ROW('Sanitation Data'!G108)))</f>
        <v/>
      </c>
      <c r="DB114" s="262" t="str">
        <f ca="true">+IF(OFFSET('Sanitation Data'!$G$30,0,10*ROW('Sanitation Data'!G108))="","",OFFSET('Sanitation Data'!$G$30,0,10*ROW('Sanitation Data'!G108)))</f>
        <v/>
      </c>
      <c r="DC114" s="262" t="str">
        <f ca="true">+IF(OFFSET('Sanitation Data'!$G$31,0,10*ROW('Sanitation Data'!G108))="","",OFFSET('Sanitation Data'!$G$31,0,10*ROW('Sanitation Data'!G108)))</f>
        <v/>
      </c>
      <c r="DD114" s="262" t="str">
        <f ca="true">+IF(OFFSET('Sanitation Data'!$G$32,0,10*ROW('Sanitation Data'!G108))="","",OFFSET('Sanitation Data'!$G$32,0,10*ROW('Sanitation Data'!G108)))</f>
        <v/>
      </c>
      <c r="DE114" s="262" t="str">
        <f ca="true">+IF(OFFSET('Sanitation Data'!$H$28,0,10*ROW('Sanitation Data'!H108))="","",OFFSET('Sanitation Data'!$H$28,0,10*ROW('Sanitation Data'!H108)))</f>
        <v/>
      </c>
      <c r="DF114" s="262" t="str">
        <f ca="true">+IF(OFFSET('Sanitation Data'!$H$29,0,10*ROW('Sanitation Data'!H108))="","",OFFSET('Sanitation Data'!$H$29,0,10*ROW('Sanitation Data'!H108)))</f>
        <v/>
      </c>
      <c r="DG114" s="262" t="str">
        <f ca="true">+IF(OFFSET('Sanitation Data'!$H$30,0,10*ROW('Sanitation Data'!H108))="","",OFFSET('Sanitation Data'!$H$30,0,10*ROW('Sanitation Data'!H108)))</f>
        <v/>
      </c>
      <c r="DH114" s="262" t="str">
        <f ca="true">+IF(OFFSET('Sanitation Data'!$H$31,0,10*ROW('Sanitation Data'!H108))="","",OFFSET('Sanitation Data'!$H$31,0,10*ROW('Sanitation Data'!H108)))</f>
        <v/>
      </c>
      <c r="DI114" s="262" t="str">
        <f ca="true">+IF(OFFSET('Sanitation Data'!$H$32,0,10*ROW('Sanitation Data'!H108))="","",OFFSET('Sanitation Data'!$H$32,0,10*ROW('Sanitation Data'!H108)))</f>
        <v/>
      </c>
      <c r="DJ114" s="262" t="str">
        <f ca="true">+IF(OFFSET('Sanitation Data'!$I$28,0,10*ROW('Sanitation Data'!I108))="","",OFFSET('Sanitation Data'!$I$28,0,10*ROW('Sanitation Data'!I108)))</f>
        <v/>
      </c>
      <c r="DK114" s="262" t="str">
        <f ca="true">+IF(OFFSET('Sanitation Data'!$I$29,0,10*ROW('Sanitation Data'!I108))="","",OFFSET('Sanitation Data'!$I$29,0,10*ROW('Sanitation Data'!I108)))</f>
        <v/>
      </c>
      <c r="DL114" s="262" t="str">
        <f ca="true">+IF(OFFSET('Sanitation Data'!$I$30,0,10*ROW('Sanitation Data'!I108))="","",OFFSET('Sanitation Data'!$I$30,0,10*ROW('Sanitation Data'!I108)))</f>
        <v/>
      </c>
      <c r="DM114" s="262" t="str">
        <f ca="true">+IF(OFFSET('Sanitation Data'!$I$31,0,10*ROW('Sanitation Data'!I108))="","",OFFSET('Sanitation Data'!$I$31,0,10*ROW('Sanitation Data'!I108)))</f>
        <v/>
      </c>
      <c r="DN114" s="262" t="str">
        <f ca="true">+IF(OFFSET('Sanitation Data'!$I$32,0,10*ROW('Sanitation Data'!I108))="","",OFFSET('Sanitation Data'!$I$32,0,10*ROW('Sanitation Data'!I108)))</f>
        <v/>
      </c>
      <c r="DO114" s="262" t="str">
        <f ca="true">+IF(OFFSET('Hygiene Data'!$D$11,0,10*ROW('Hygiene Data'!D108))="","",OFFSET('Hygiene Data'!$D$11,0,10*ROW('Hygiene Data'!D108)))</f>
        <v/>
      </c>
      <c r="DP114" s="262" t="str">
        <f ca="true">+IF(OFFSET('Hygiene Data'!$D$12,0,10*ROW('Hygiene Data'!D108))="","",OFFSET('Hygiene Data'!$D$12,0,10*ROW('Hygiene Data'!D108)))</f>
        <v/>
      </c>
      <c r="DQ114" s="262" t="str">
        <f ca="true">+IF(OFFSET('Hygiene Data'!$D$13,0,10*ROW('Hygiene Data'!D108))="","",OFFSET('Hygiene Data'!$D$13,0,10*ROW('Hygiene Data'!D108)))</f>
        <v/>
      </c>
      <c r="DR114" s="262" t="str">
        <f ca="true">+IF(OFFSET('Hygiene Data'!$E$11,0,10*ROW('Hygiene Data'!E108))="","",OFFSET('Hygiene Data'!$E$11,0,10*ROW('Hygiene Data'!E108)))</f>
        <v/>
      </c>
      <c r="DS114" s="262" t="str">
        <f ca="true">+IF(OFFSET('Hygiene Data'!$E$12,0,10*ROW('Hygiene Data'!E108))="","",OFFSET('Hygiene Data'!$E$12,0,10*ROW('Hygiene Data'!E108)))</f>
        <v/>
      </c>
      <c r="DT114" s="262" t="str">
        <f ca="true">+IF(OFFSET('Hygiene Data'!$E$13,0,10*ROW('Hygiene Data'!E108))="","",OFFSET('Hygiene Data'!$E$13,0,10*ROW('Hygiene Data'!E108)))</f>
        <v/>
      </c>
      <c r="DU114" s="262" t="str">
        <f ca="true">+IF(OFFSET('Hygiene Data'!$F$11,0,10*ROW('Hygiene Data'!F108))="","",OFFSET('Hygiene Data'!$F$11,0,10*ROW('Hygiene Data'!F108)))</f>
        <v/>
      </c>
      <c r="DV114" s="262" t="str">
        <f ca="true">+IF(OFFSET('Hygiene Data'!$F$12,0,10*ROW('Hygiene Data'!F108))="","",OFFSET('Hygiene Data'!$F$12,0,10*ROW('Hygiene Data'!F108)))</f>
        <v/>
      </c>
      <c r="DW114" s="262" t="str">
        <f ca="true">+IF(OFFSET('Hygiene Data'!$F$13,0,10*ROW('Hygiene Data'!F108))="","",OFFSET('Hygiene Data'!$F$13,0,10*ROW('Hygiene Data'!F108)))</f>
        <v/>
      </c>
      <c r="DX114" s="262" t="str">
        <f ca="true">+IF(OFFSET('Hygiene Data'!$G$11,0,10*ROW('Hygiene Data'!G108))="","",OFFSET('Hygiene Data'!$G$11,0,10*ROW('Hygiene Data'!G108)))</f>
        <v/>
      </c>
      <c r="DY114" s="262" t="str">
        <f ca="true">+IF(OFFSET('Hygiene Data'!$G$12,0,10*ROW('Hygiene Data'!G108))="","",OFFSET('Hygiene Data'!$G$12,0,10*ROW('Hygiene Data'!G108)))</f>
        <v/>
      </c>
      <c r="DZ114" s="262" t="str">
        <f ca="true">+IF(OFFSET('Hygiene Data'!$G$13,0,10*ROW('Hygiene Data'!G108))="","",OFFSET('Hygiene Data'!$G$13,0,10*ROW('Hygiene Data'!G108)))</f>
        <v/>
      </c>
      <c r="EA114" s="262" t="str">
        <f ca="true">+IF(OFFSET('Hygiene Data'!$H$11,0,10*ROW('Hygiene Data'!H108))="","",OFFSET('Hygiene Data'!$H$11,0,10*ROW('Hygiene Data'!H108)))</f>
        <v/>
      </c>
      <c r="EB114" s="262" t="str">
        <f ca="true">+IF(OFFSET('Hygiene Data'!$H$12,0,10*ROW('Hygiene Data'!H108))="","",OFFSET('Hygiene Data'!$H$12,0,10*ROW('Hygiene Data'!H108)))</f>
        <v/>
      </c>
      <c r="EC114" s="262" t="str">
        <f ca="true">+IF(OFFSET('Hygiene Data'!$H$13,0,10*ROW('Hygiene Data'!H108))="","",OFFSET('Hygiene Data'!$H$13,0,10*ROW('Hygiene Data'!H108)))</f>
        <v/>
      </c>
      <c r="ED114" s="262" t="str">
        <f ca="true">+IF(OFFSET('Hygiene Data'!$I$11,0,10*ROW('Hygiene Data'!I108))="","",OFFSET('Hygiene Data'!$I$11,0,10*ROW('Hygiene Data'!I108)))</f>
        <v/>
      </c>
      <c r="EE114" s="262" t="str">
        <f ca="true">+IF(OFFSET('Hygiene Data'!$I$12,0,10*ROW('Hygiene Data'!I108))="","",OFFSET('Hygiene Data'!$I$12,0,10*ROW('Hygiene Data'!I108)))</f>
        <v/>
      </c>
      <c r="EF114" s="262"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18"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2"/>
      <c r="BS115" s="262" t="str">
        <f ca="true">+IF(OFFSET('Water Data'!$D$27,0,10*ROW('Water Data'!D109))="","",OFFSET('Water Data'!$D$27,0,10*ROW('Water Data'!D109)))</f>
        <v/>
      </c>
      <c r="BT115" s="262" t="str">
        <f ca="true">+IF(OFFSET('Water Data'!$D$28,0,10*ROW('Water Data'!D109))="","",OFFSET('Water Data'!$D$28,0,10*ROW('Water Data'!D109)))</f>
        <v/>
      </c>
      <c r="BU115" s="262" t="str">
        <f ca="true">+IF(OFFSET('Water Data'!$D$29,0,10*ROW('Water Data'!D109))="","",OFFSET('Water Data'!$D$29,0,10*ROW('Water Data'!D109)))</f>
        <v/>
      </c>
      <c r="BV115" s="262" t="str">
        <f ca="true">+IF(OFFSET('Water Data'!$E$27,0,10*ROW('Water Data'!E109))="","",OFFSET('Water Data'!$E$27,0,10*ROW('Water Data'!E109)))</f>
        <v/>
      </c>
      <c r="BW115" s="262" t="str">
        <f ca="true">+IF(OFFSET('Water Data'!$E$28,0,10*ROW('Water Data'!E109))="","",OFFSET('Water Data'!$E$28,0,10*ROW('Water Data'!E109)))</f>
        <v/>
      </c>
      <c r="BX115" s="262" t="str">
        <f ca="true">+IF(OFFSET('Water Data'!$E$29,0,10*ROW('Water Data'!E109))="","",OFFSET('Water Data'!$E$29,0,10*ROW('Water Data'!E109)))</f>
        <v/>
      </c>
      <c r="BY115" s="262" t="str">
        <f ca="true">+IF(OFFSET('Water Data'!$F$27,0,10*ROW('Water Data'!F109))="","",OFFSET('Water Data'!$F$27,0,10*ROW('Water Data'!F109)))</f>
        <v/>
      </c>
      <c r="BZ115" s="262" t="str">
        <f ca="true">+IF(OFFSET('Water Data'!$F$28,0,10*ROW('Water Data'!F109))="","",OFFSET('Water Data'!$F$28,0,10*ROW('Water Data'!F109)))</f>
        <v/>
      </c>
      <c r="CA115" s="262" t="str">
        <f ca="true">+IF(OFFSET('Water Data'!$F$29,0,10*ROW('Water Data'!F109))="","",OFFSET('Water Data'!$F$29,0,10*ROW('Water Data'!F109)))</f>
        <v/>
      </c>
      <c r="CB115" s="262" t="str">
        <f ca="true">+IF(OFFSET('Water Data'!$G$27,0,10*ROW('Water Data'!G109))="","",OFFSET('Water Data'!$G$27,0,10*ROW('Water Data'!G109)))</f>
        <v/>
      </c>
      <c r="CC115" s="262" t="str">
        <f ca="true">+IF(OFFSET('Water Data'!$G$28,0,10*ROW('Water Data'!G109))="","",OFFSET('Water Data'!$G$28,0,10*ROW('Water Data'!G109)))</f>
        <v/>
      </c>
      <c r="CD115" s="262" t="str">
        <f ca="true">+IF(OFFSET('Water Data'!$G$29,0,10*ROW('Water Data'!G109))="","",OFFSET('Water Data'!$G$29,0,10*ROW('Water Data'!G109)))</f>
        <v/>
      </c>
      <c r="CE115" s="262" t="str">
        <f ca="true">+IF(OFFSET('Water Data'!$H$27,0,10*ROW('Water Data'!H109))="","",OFFSET('Water Data'!$H$27,0,10*ROW('Water Data'!H109)))</f>
        <v/>
      </c>
      <c r="CF115" s="262" t="str">
        <f ca="true">+IF(OFFSET('Water Data'!$H$28,0,10*ROW('Water Data'!H109))="","",OFFSET('Water Data'!$H$28,0,10*ROW('Water Data'!H109)))</f>
        <v/>
      </c>
      <c r="CG115" s="262" t="str">
        <f ca="true">+IF(OFFSET('Water Data'!$H$29,0,10*ROW('Water Data'!H109))="","",OFFSET('Water Data'!$H$29,0,10*ROW('Water Data'!H109)))</f>
        <v/>
      </c>
      <c r="CH115" s="262" t="str">
        <f ca="true">+IF(OFFSET('Water Data'!$I$27,0,10*ROW('Water Data'!I109))="","",OFFSET('Water Data'!$I$27,0,10*ROW('Water Data'!I109)))</f>
        <v/>
      </c>
      <c r="CI115" s="262" t="str">
        <f ca="true">+IF(OFFSET('Water Data'!$I$28,0,10*ROW('Water Data'!I109))="","",OFFSET('Water Data'!$I$28,0,10*ROW('Water Data'!I109)))</f>
        <v/>
      </c>
      <c r="CJ115" s="262" t="str">
        <f ca="true">+IF(OFFSET('Water Data'!$I$29,0,10*ROW('Water Data'!I109))="","",OFFSET('Water Data'!$I$29,0,10*ROW('Water Data'!I109)))</f>
        <v/>
      </c>
      <c r="CK115" s="262" t="str">
        <f ca="true">+IF(OFFSET('Sanitation Data'!$D$28,0,10*ROW('Sanitation Data'!D109))="","",OFFSET('Sanitation Data'!$D$28,0,10*ROW('Sanitation Data'!D109)))</f>
        <v/>
      </c>
      <c r="CL115" s="262" t="str">
        <f ca="true">+IF(OFFSET('Sanitation Data'!$D$29,0,10*ROW('Sanitation Data'!D109))="","",OFFSET('Sanitation Data'!$D$29,0,10*ROW('Sanitation Data'!D109)))</f>
        <v/>
      </c>
      <c r="CM115" s="262" t="str">
        <f ca="true">+IF(OFFSET('Sanitation Data'!$D$30,0,10*ROW('Sanitation Data'!D109))="","",OFFSET('Sanitation Data'!$D$30,0,10*ROW('Sanitation Data'!D109)))</f>
        <v/>
      </c>
      <c r="CN115" s="262" t="str">
        <f ca="true">+IF(OFFSET('Sanitation Data'!$D$31,0,10*ROW('Sanitation Data'!D109))="","",OFFSET('Sanitation Data'!$D$31,0,10*ROW('Sanitation Data'!D109)))</f>
        <v/>
      </c>
      <c r="CO115" s="262" t="str">
        <f ca="true">+IF(OFFSET('Sanitation Data'!$D$32,0,10*ROW('Sanitation Data'!D109))="","",OFFSET('Sanitation Data'!$D$32,0,10*ROW('Sanitation Data'!D109)))</f>
        <v/>
      </c>
      <c r="CP115" s="262" t="str">
        <f ca="true">+IF(OFFSET('Sanitation Data'!$E$28,0,10*ROW('Sanitation Data'!E109))="","",OFFSET('Sanitation Data'!$E$28,0,10*ROW('Sanitation Data'!E109)))</f>
        <v/>
      </c>
      <c r="CQ115" s="262" t="str">
        <f ca="true">+IF(OFFSET('Sanitation Data'!$E$29,0,10*ROW('Sanitation Data'!E109))="","",OFFSET('Sanitation Data'!$E$29,0,10*ROW('Sanitation Data'!E109)))</f>
        <v/>
      </c>
      <c r="CR115" s="262" t="str">
        <f ca="true">+IF(OFFSET('Sanitation Data'!$E$30,0,10*ROW('Sanitation Data'!E109))="","",OFFSET('Sanitation Data'!$E$30,0,10*ROW('Sanitation Data'!E109)))</f>
        <v/>
      </c>
      <c r="CS115" s="262" t="str">
        <f ca="true">+IF(OFFSET('Sanitation Data'!$E$31,0,10*ROW('Sanitation Data'!E109))="","",OFFSET('Sanitation Data'!$E$31,0,10*ROW('Sanitation Data'!E109)))</f>
        <v/>
      </c>
      <c r="CT115" s="262" t="str">
        <f ca="true">+IF(OFFSET('Sanitation Data'!$E$32,0,10*ROW('Sanitation Data'!E109))="","",OFFSET('Sanitation Data'!$E$32,0,10*ROW('Sanitation Data'!E109)))</f>
        <v/>
      </c>
      <c r="CU115" s="262" t="str">
        <f ca="true">+IF(OFFSET('Sanitation Data'!$F$28,0,10*ROW('Sanitation Data'!F109))="","",OFFSET('Sanitation Data'!$F$28,0,10*ROW('Sanitation Data'!F109)))</f>
        <v/>
      </c>
      <c r="CV115" s="262" t="str">
        <f ca="true">+IF(OFFSET('Sanitation Data'!$F$29,0,10*ROW('Sanitation Data'!F109))="","",OFFSET('Sanitation Data'!$F$29,0,10*ROW('Sanitation Data'!F109)))</f>
        <v/>
      </c>
      <c r="CW115" s="262" t="str">
        <f ca="true">+IF(OFFSET('Sanitation Data'!$F$30,0,10*ROW('Sanitation Data'!F109))="","",OFFSET('Sanitation Data'!$F$30,0,10*ROW('Sanitation Data'!F109)))</f>
        <v/>
      </c>
      <c r="CX115" s="262" t="str">
        <f ca="true">+IF(OFFSET('Sanitation Data'!$F$31,0,10*ROW('Sanitation Data'!F109))="","",OFFSET('Sanitation Data'!$F$31,0,10*ROW('Sanitation Data'!F109)))</f>
        <v/>
      </c>
      <c r="CY115" s="262" t="str">
        <f ca="true">+IF(OFFSET('Sanitation Data'!$F$32,0,10*ROW('Sanitation Data'!F109))="","",OFFSET('Sanitation Data'!$F$32,0,10*ROW('Sanitation Data'!F109)))</f>
        <v/>
      </c>
      <c r="CZ115" s="262" t="str">
        <f ca="true">+IF(OFFSET('Sanitation Data'!$G$28,0,10*ROW('Sanitation Data'!G109))="","",OFFSET('Sanitation Data'!$G$28,0,10*ROW('Sanitation Data'!G109)))</f>
        <v/>
      </c>
      <c r="DA115" s="262" t="str">
        <f ca="true">+IF(OFFSET('Sanitation Data'!$G$29,0,10*ROW('Sanitation Data'!G109))="","",OFFSET('Sanitation Data'!$G$29,0,10*ROW('Sanitation Data'!G109)))</f>
        <v/>
      </c>
      <c r="DB115" s="262" t="str">
        <f ca="true">+IF(OFFSET('Sanitation Data'!$G$30,0,10*ROW('Sanitation Data'!G109))="","",OFFSET('Sanitation Data'!$G$30,0,10*ROW('Sanitation Data'!G109)))</f>
        <v/>
      </c>
      <c r="DC115" s="262" t="str">
        <f ca="true">+IF(OFFSET('Sanitation Data'!$G$31,0,10*ROW('Sanitation Data'!G109))="","",OFFSET('Sanitation Data'!$G$31,0,10*ROW('Sanitation Data'!G109)))</f>
        <v/>
      </c>
      <c r="DD115" s="262" t="str">
        <f ca="true">+IF(OFFSET('Sanitation Data'!$G$32,0,10*ROW('Sanitation Data'!G109))="","",OFFSET('Sanitation Data'!$G$32,0,10*ROW('Sanitation Data'!G109)))</f>
        <v/>
      </c>
      <c r="DE115" s="262" t="str">
        <f ca="true">+IF(OFFSET('Sanitation Data'!$H$28,0,10*ROW('Sanitation Data'!H109))="","",OFFSET('Sanitation Data'!$H$28,0,10*ROW('Sanitation Data'!H109)))</f>
        <v/>
      </c>
      <c r="DF115" s="262" t="str">
        <f ca="true">+IF(OFFSET('Sanitation Data'!$H$29,0,10*ROW('Sanitation Data'!H109))="","",OFFSET('Sanitation Data'!$H$29,0,10*ROW('Sanitation Data'!H109)))</f>
        <v/>
      </c>
      <c r="DG115" s="262" t="str">
        <f ca="true">+IF(OFFSET('Sanitation Data'!$H$30,0,10*ROW('Sanitation Data'!H109))="","",OFFSET('Sanitation Data'!$H$30,0,10*ROW('Sanitation Data'!H109)))</f>
        <v/>
      </c>
      <c r="DH115" s="262" t="str">
        <f ca="true">+IF(OFFSET('Sanitation Data'!$H$31,0,10*ROW('Sanitation Data'!H109))="","",OFFSET('Sanitation Data'!$H$31,0,10*ROW('Sanitation Data'!H109)))</f>
        <v/>
      </c>
      <c r="DI115" s="262" t="str">
        <f ca="true">+IF(OFFSET('Sanitation Data'!$H$32,0,10*ROW('Sanitation Data'!H109))="","",OFFSET('Sanitation Data'!$H$32,0,10*ROW('Sanitation Data'!H109)))</f>
        <v/>
      </c>
      <c r="DJ115" s="262" t="str">
        <f ca="true">+IF(OFFSET('Sanitation Data'!$I$28,0,10*ROW('Sanitation Data'!I109))="","",OFFSET('Sanitation Data'!$I$28,0,10*ROW('Sanitation Data'!I109)))</f>
        <v/>
      </c>
      <c r="DK115" s="262" t="str">
        <f ca="true">+IF(OFFSET('Sanitation Data'!$I$29,0,10*ROW('Sanitation Data'!I109))="","",OFFSET('Sanitation Data'!$I$29,0,10*ROW('Sanitation Data'!I109)))</f>
        <v/>
      </c>
      <c r="DL115" s="262" t="str">
        <f ca="true">+IF(OFFSET('Sanitation Data'!$I$30,0,10*ROW('Sanitation Data'!I109))="","",OFFSET('Sanitation Data'!$I$30,0,10*ROW('Sanitation Data'!I109)))</f>
        <v/>
      </c>
      <c r="DM115" s="262" t="str">
        <f ca="true">+IF(OFFSET('Sanitation Data'!$I$31,0,10*ROW('Sanitation Data'!I109))="","",OFFSET('Sanitation Data'!$I$31,0,10*ROW('Sanitation Data'!I109)))</f>
        <v/>
      </c>
      <c r="DN115" s="262" t="str">
        <f ca="true">+IF(OFFSET('Sanitation Data'!$I$32,0,10*ROW('Sanitation Data'!I109))="","",OFFSET('Sanitation Data'!$I$32,0,10*ROW('Sanitation Data'!I109)))</f>
        <v/>
      </c>
      <c r="DO115" s="262" t="str">
        <f ca="true">+IF(OFFSET('Hygiene Data'!$D$11,0,10*ROW('Hygiene Data'!D109))="","",OFFSET('Hygiene Data'!$D$11,0,10*ROW('Hygiene Data'!D109)))</f>
        <v/>
      </c>
      <c r="DP115" s="262" t="str">
        <f ca="true">+IF(OFFSET('Hygiene Data'!$D$12,0,10*ROW('Hygiene Data'!D109))="","",OFFSET('Hygiene Data'!$D$12,0,10*ROW('Hygiene Data'!D109)))</f>
        <v/>
      </c>
      <c r="DQ115" s="262" t="str">
        <f ca="true">+IF(OFFSET('Hygiene Data'!$D$13,0,10*ROW('Hygiene Data'!D109))="","",OFFSET('Hygiene Data'!$D$13,0,10*ROW('Hygiene Data'!D109)))</f>
        <v/>
      </c>
      <c r="DR115" s="262" t="str">
        <f ca="true">+IF(OFFSET('Hygiene Data'!$E$11,0,10*ROW('Hygiene Data'!E109))="","",OFFSET('Hygiene Data'!$E$11,0,10*ROW('Hygiene Data'!E109)))</f>
        <v/>
      </c>
      <c r="DS115" s="262" t="str">
        <f ca="true">+IF(OFFSET('Hygiene Data'!$E$12,0,10*ROW('Hygiene Data'!E109))="","",OFFSET('Hygiene Data'!$E$12,0,10*ROW('Hygiene Data'!E109)))</f>
        <v/>
      </c>
      <c r="DT115" s="262" t="str">
        <f ca="true">+IF(OFFSET('Hygiene Data'!$E$13,0,10*ROW('Hygiene Data'!E109))="","",OFFSET('Hygiene Data'!$E$13,0,10*ROW('Hygiene Data'!E109)))</f>
        <v/>
      </c>
      <c r="DU115" s="262" t="str">
        <f ca="true">+IF(OFFSET('Hygiene Data'!$F$11,0,10*ROW('Hygiene Data'!F109))="","",OFFSET('Hygiene Data'!$F$11,0,10*ROW('Hygiene Data'!F109)))</f>
        <v/>
      </c>
      <c r="DV115" s="262" t="str">
        <f ca="true">+IF(OFFSET('Hygiene Data'!$F$12,0,10*ROW('Hygiene Data'!F109))="","",OFFSET('Hygiene Data'!$F$12,0,10*ROW('Hygiene Data'!F109)))</f>
        <v/>
      </c>
      <c r="DW115" s="262" t="str">
        <f ca="true">+IF(OFFSET('Hygiene Data'!$F$13,0,10*ROW('Hygiene Data'!F109))="","",OFFSET('Hygiene Data'!$F$13,0,10*ROW('Hygiene Data'!F109)))</f>
        <v/>
      </c>
      <c r="DX115" s="262" t="str">
        <f ca="true">+IF(OFFSET('Hygiene Data'!$G$11,0,10*ROW('Hygiene Data'!G109))="","",OFFSET('Hygiene Data'!$G$11,0,10*ROW('Hygiene Data'!G109)))</f>
        <v/>
      </c>
      <c r="DY115" s="262" t="str">
        <f ca="true">+IF(OFFSET('Hygiene Data'!$G$12,0,10*ROW('Hygiene Data'!G109))="","",OFFSET('Hygiene Data'!$G$12,0,10*ROW('Hygiene Data'!G109)))</f>
        <v/>
      </c>
      <c r="DZ115" s="262" t="str">
        <f ca="true">+IF(OFFSET('Hygiene Data'!$G$13,0,10*ROW('Hygiene Data'!G109))="","",OFFSET('Hygiene Data'!$G$13,0,10*ROW('Hygiene Data'!G109)))</f>
        <v/>
      </c>
      <c r="EA115" s="262" t="str">
        <f ca="true">+IF(OFFSET('Hygiene Data'!$H$11,0,10*ROW('Hygiene Data'!H109))="","",OFFSET('Hygiene Data'!$H$11,0,10*ROW('Hygiene Data'!H109)))</f>
        <v/>
      </c>
      <c r="EB115" s="262" t="str">
        <f ca="true">+IF(OFFSET('Hygiene Data'!$H$12,0,10*ROW('Hygiene Data'!H109))="","",OFFSET('Hygiene Data'!$H$12,0,10*ROW('Hygiene Data'!H109)))</f>
        <v/>
      </c>
      <c r="EC115" s="262" t="str">
        <f ca="true">+IF(OFFSET('Hygiene Data'!$H$13,0,10*ROW('Hygiene Data'!H109))="","",OFFSET('Hygiene Data'!$H$13,0,10*ROW('Hygiene Data'!H109)))</f>
        <v/>
      </c>
      <c r="ED115" s="262" t="str">
        <f ca="true">+IF(OFFSET('Hygiene Data'!$I$11,0,10*ROW('Hygiene Data'!I109))="","",OFFSET('Hygiene Data'!$I$11,0,10*ROW('Hygiene Data'!I109)))</f>
        <v/>
      </c>
      <c r="EE115" s="262" t="str">
        <f ca="true">+IF(OFFSET('Hygiene Data'!$I$12,0,10*ROW('Hygiene Data'!I109))="","",OFFSET('Hygiene Data'!$I$12,0,10*ROW('Hygiene Data'!I109)))</f>
        <v/>
      </c>
      <c r="EF115" s="262"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18"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2"/>
      <c r="BS116" s="262" t="str">
        <f ca="true">+IF(OFFSET('Water Data'!$D$27,0,10*ROW('Water Data'!D110))="","",OFFSET('Water Data'!$D$27,0,10*ROW('Water Data'!D110)))</f>
        <v/>
      </c>
      <c r="BT116" s="262" t="str">
        <f ca="true">+IF(OFFSET('Water Data'!$D$28,0,10*ROW('Water Data'!D110))="","",OFFSET('Water Data'!$D$28,0,10*ROW('Water Data'!D110)))</f>
        <v/>
      </c>
      <c r="BU116" s="262" t="str">
        <f ca="true">+IF(OFFSET('Water Data'!$D$29,0,10*ROW('Water Data'!D110))="","",OFFSET('Water Data'!$D$29,0,10*ROW('Water Data'!D110)))</f>
        <v/>
      </c>
      <c r="BV116" s="262" t="str">
        <f ca="true">+IF(OFFSET('Water Data'!$E$27,0,10*ROW('Water Data'!E110))="","",OFFSET('Water Data'!$E$27,0,10*ROW('Water Data'!E110)))</f>
        <v/>
      </c>
      <c r="BW116" s="262" t="str">
        <f ca="true">+IF(OFFSET('Water Data'!$E$28,0,10*ROW('Water Data'!E110))="","",OFFSET('Water Data'!$E$28,0,10*ROW('Water Data'!E110)))</f>
        <v/>
      </c>
      <c r="BX116" s="262" t="str">
        <f ca="true">+IF(OFFSET('Water Data'!$E$29,0,10*ROW('Water Data'!E110))="","",OFFSET('Water Data'!$E$29,0,10*ROW('Water Data'!E110)))</f>
        <v/>
      </c>
      <c r="BY116" s="262" t="str">
        <f ca="true">+IF(OFFSET('Water Data'!$F$27,0,10*ROW('Water Data'!F110))="","",OFFSET('Water Data'!$F$27,0,10*ROW('Water Data'!F110)))</f>
        <v/>
      </c>
      <c r="BZ116" s="262" t="str">
        <f ca="true">+IF(OFFSET('Water Data'!$F$28,0,10*ROW('Water Data'!F110))="","",OFFSET('Water Data'!$F$28,0,10*ROW('Water Data'!F110)))</f>
        <v/>
      </c>
      <c r="CA116" s="262" t="str">
        <f ca="true">+IF(OFFSET('Water Data'!$F$29,0,10*ROW('Water Data'!F110))="","",OFFSET('Water Data'!$F$29,0,10*ROW('Water Data'!F110)))</f>
        <v/>
      </c>
      <c r="CB116" s="262" t="str">
        <f ca="true">+IF(OFFSET('Water Data'!$G$27,0,10*ROW('Water Data'!G110))="","",OFFSET('Water Data'!$G$27,0,10*ROW('Water Data'!G110)))</f>
        <v/>
      </c>
      <c r="CC116" s="262" t="str">
        <f ca="true">+IF(OFFSET('Water Data'!$G$28,0,10*ROW('Water Data'!G110))="","",OFFSET('Water Data'!$G$28,0,10*ROW('Water Data'!G110)))</f>
        <v/>
      </c>
      <c r="CD116" s="262" t="str">
        <f ca="true">+IF(OFFSET('Water Data'!$G$29,0,10*ROW('Water Data'!G110))="","",OFFSET('Water Data'!$G$29,0,10*ROW('Water Data'!G110)))</f>
        <v/>
      </c>
      <c r="CE116" s="262" t="str">
        <f ca="true">+IF(OFFSET('Water Data'!$H$27,0,10*ROW('Water Data'!H110))="","",OFFSET('Water Data'!$H$27,0,10*ROW('Water Data'!H110)))</f>
        <v/>
      </c>
      <c r="CF116" s="262" t="str">
        <f ca="true">+IF(OFFSET('Water Data'!$H$28,0,10*ROW('Water Data'!H110))="","",OFFSET('Water Data'!$H$28,0,10*ROW('Water Data'!H110)))</f>
        <v/>
      </c>
      <c r="CG116" s="262" t="str">
        <f ca="true">+IF(OFFSET('Water Data'!$H$29,0,10*ROW('Water Data'!H110))="","",OFFSET('Water Data'!$H$29,0,10*ROW('Water Data'!H110)))</f>
        <v/>
      </c>
      <c r="CH116" s="262" t="str">
        <f ca="true">+IF(OFFSET('Water Data'!$I$27,0,10*ROW('Water Data'!I110))="","",OFFSET('Water Data'!$I$27,0,10*ROW('Water Data'!I110)))</f>
        <v/>
      </c>
      <c r="CI116" s="262" t="str">
        <f ca="true">+IF(OFFSET('Water Data'!$I$28,0,10*ROW('Water Data'!I110))="","",OFFSET('Water Data'!$I$28,0,10*ROW('Water Data'!I110)))</f>
        <v/>
      </c>
      <c r="CJ116" s="262" t="str">
        <f ca="true">+IF(OFFSET('Water Data'!$I$29,0,10*ROW('Water Data'!I110))="","",OFFSET('Water Data'!$I$29,0,10*ROW('Water Data'!I110)))</f>
        <v/>
      </c>
      <c r="CK116" s="262" t="str">
        <f ca="true">+IF(OFFSET('Sanitation Data'!$D$28,0,10*ROW('Sanitation Data'!D110))="","",OFFSET('Sanitation Data'!$D$28,0,10*ROW('Sanitation Data'!D110)))</f>
        <v/>
      </c>
      <c r="CL116" s="262" t="str">
        <f ca="true">+IF(OFFSET('Sanitation Data'!$D$29,0,10*ROW('Sanitation Data'!D110))="","",OFFSET('Sanitation Data'!$D$29,0,10*ROW('Sanitation Data'!D110)))</f>
        <v/>
      </c>
      <c r="CM116" s="262" t="str">
        <f ca="true">+IF(OFFSET('Sanitation Data'!$D$30,0,10*ROW('Sanitation Data'!D110))="","",OFFSET('Sanitation Data'!$D$30,0,10*ROW('Sanitation Data'!D110)))</f>
        <v/>
      </c>
      <c r="CN116" s="262" t="str">
        <f ca="true">+IF(OFFSET('Sanitation Data'!$D$31,0,10*ROW('Sanitation Data'!D110))="","",OFFSET('Sanitation Data'!$D$31,0,10*ROW('Sanitation Data'!D110)))</f>
        <v/>
      </c>
      <c r="CO116" s="262" t="str">
        <f ca="true">+IF(OFFSET('Sanitation Data'!$D$32,0,10*ROW('Sanitation Data'!D110))="","",OFFSET('Sanitation Data'!$D$32,0,10*ROW('Sanitation Data'!D110)))</f>
        <v/>
      </c>
      <c r="CP116" s="262" t="str">
        <f ca="true">+IF(OFFSET('Sanitation Data'!$E$28,0,10*ROW('Sanitation Data'!E110))="","",OFFSET('Sanitation Data'!$E$28,0,10*ROW('Sanitation Data'!E110)))</f>
        <v/>
      </c>
      <c r="CQ116" s="262" t="str">
        <f ca="true">+IF(OFFSET('Sanitation Data'!$E$29,0,10*ROW('Sanitation Data'!E110))="","",OFFSET('Sanitation Data'!$E$29,0,10*ROW('Sanitation Data'!E110)))</f>
        <v/>
      </c>
      <c r="CR116" s="262" t="str">
        <f ca="true">+IF(OFFSET('Sanitation Data'!$E$30,0,10*ROW('Sanitation Data'!E110))="","",OFFSET('Sanitation Data'!$E$30,0,10*ROW('Sanitation Data'!E110)))</f>
        <v/>
      </c>
      <c r="CS116" s="262" t="str">
        <f ca="true">+IF(OFFSET('Sanitation Data'!$E$31,0,10*ROW('Sanitation Data'!E110))="","",OFFSET('Sanitation Data'!$E$31,0,10*ROW('Sanitation Data'!E110)))</f>
        <v/>
      </c>
      <c r="CT116" s="262" t="str">
        <f ca="true">+IF(OFFSET('Sanitation Data'!$E$32,0,10*ROW('Sanitation Data'!E110))="","",OFFSET('Sanitation Data'!$E$32,0,10*ROW('Sanitation Data'!E110)))</f>
        <v/>
      </c>
      <c r="CU116" s="262" t="str">
        <f ca="true">+IF(OFFSET('Sanitation Data'!$F$28,0,10*ROW('Sanitation Data'!F110))="","",OFFSET('Sanitation Data'!$F$28,0,10*ROW('Sanitation Data'!F110)))</f>
        <v/>
      </c>
      <c r="CV116" s="262" t="str">
        <f ca="true">+IF(OFFSET('Sanitation Data'!$F$29,0,10*ROW('Sanitation Data'!F110))="","",OFFSET('Sanitation Data'!$F$29,0,10*ROW('Sanitation Data'!F110)))</f>
        <v/>
      </c>
      <c r="CW116" s="262" t="str">
        <f ca="true">+IF(OFFSET('Sanitation Data'!$F$30,0,10*ROW('Sanitation Data'!F110))="","",OFFSET('Sanitation Data'!$F$30,0,10*ROW('Sanitation Data'!F110)))</f>
        <v/>
      </c>
      <c r="CX116" s="262" t="str">
        <f ca="true">+IF(OFFSET('Sanitation Data'!$F$31,0,10*ROW('Sanitation Data'!F110))="","",OFFSET('Sanitation Data'!$F$31,0,10*ROW('Sanitation Data'!F110)))</f>
        <v/>
      </c>
      <c r="CY116" s="262" t="str">
        <f ca="true">+IF(OFFSET('Sanitation Data'!$F$32,0,10*ROW('Sanitation Data'!F110))="","",OFFSET('Sanitation Data'!$F$32,0,10*ROW('Sanitation Data'!F110)))</f>
        <v/>
      </c>
      <c r="CZ116" s="262" t="str">
        <f ca="true">+IF(OFFSET('Sanitation Data'!$G$28,0,10*ROW('Sanitation Data'!G110))="","",OFFSET('Sanitation Data'!$G$28,0,10*ROW('Sanitation Data'!G110)))</f>
        <v/>
      </c>
      <c r="DA116" s="262" t="str">
        <f ca="true">+IF(OFFSET('Sanitation Data'!$G$29,0,10*ROW('Sanitation Data'!G110))="","",OFFSET('Sanitation Data'!$G$29,0,10*ROW('Sanitation Data'!G110)))</f>
        <v/>
      </c>
      <c r="DB116" s="262" t="str">
        <f ca="true">+IF(OFFSET('Sanitation Data'!$G$30,0,10*ROW('Sanitation Data'!G110))="","",OFFSET('Sanitation Data'!$G$30,0,10*ROW('Sanitation Data'!G110)))</f>
        <v/>
      </c>
      <c r="DC116" s="262" t="str">
        <f ca="true">+IF(OFFSET('Sanitation Data'!$G$31,0,10*ROW('Sanitation Data'!G110))="","",OFFSET('Sanitation Data'!$G$31,0,10*ROW('Sanitation Data'!G110)))</f>
        <v/>
      </c>
      <c r="DD116" s="262" t="str">
        <f ca="true">+IF(OFFSET('Sanitation Data'!$G$32,0,10*ROW('Sanitation Data'!G110))="","",OFFSET('Sanitation Data'!$G$32,0,10*ROW('Sanitation Data'!G110)))</f>
        <v/>
      </c>
      <c r="DE116" s="262" t="str">
        <f ca="true">+IF(OFFSET('Sanitation Data'!$H$28,0,10*ROW('Sanitation Data'!H110))="","",OFFSET('Sanitation Data'!$H$28,0,10*ROW('Sanitation Data'!H110)))</f>
        <v/>
      </c>
      <c r="DF116" s="262" t="str">
        <f ca="true">+IF(OFFSET('Sanitation Data'!$H$29,0,10*ROW('Sanitation Data'!H110))="","",OFFSET('Sanitation Data'!$H$29,0,10*ROW('Sanitation Data'!H110)))</f>
        <v/>
      </c>
      <c r="DG116" s="262" t="str">
        <f ca="true">+IF(OFFSET('Sanitation Data'!$H$30,0,10*ROW('Sanitation Data'!H110))="","",OFFSET('Sanitation Data'!$H$30,0,10*ROW('Sanitation Data'!H110)))</f>
        <v/>
      </c>
      <c r="DH116" s="262" t="str">
        <f ca="true">+IF(OFFSET('Sanitation Data'!$H$31,0,10*ROW('Sanitation Data'!H110))="","",OFFSET('Sanitation Data'!$H$31,0,10*ROW('Sanitation Data'!H110)))</f>
        <v/>
      </c>
      <c r="DI116" s="262" t="str">
        <f ca="true">+IF(OFFSET('Sanitation Data'!$H$32,0,10*ROW('Sanitation Data'!H110))="","",OFFSET('Sanitation Data'!$H$32,0,10*ROW('Sanitation Data'!H110)))</f>
        <v/>
      </c>
      <c r="DJ116" s="262" t="str">
        <f ca="true">+IF(OFFSET('Sanitation Data'!$I$28,0,10*ROW('Sanitation Data'!I110))="","",OFFSET('Sanitation Data'!$I$28,0,10*ROW('Sanitation Data'!I110)))</f>
        <v/>
      </c>
      <c r="DK116" s="262" t="str">
        <f ca="true">+IF(OFFSET('Sanitation Data'!$I$29,0,10*ROW('Sanitation Data'!I110))="","",OFFSET('Sanitation Data'!$I$29,0,10*ROW('Sanitation Data'!I110)))</f>
        <v/>
      </c>
      <c r="DL116" s="262" t="str">
        <f ca="true">+IF(OFFSET('Sanitation Data'!$I$30,0,10*ROW('Sanitation Data'!I110))="","",OFFSET('Sanitation Data'!$I$30,0,10*ROW('Sanitation Data'!I110)))</f>
        <v/>
      </c>
      <c r="DM116" s="262" t="str">
        <f ca="true">+IF(OFFSET('Sanitation Data'!$I$31,0,10*ROW('Sanitation Data'!I110))="","",OFFSET('Sanitation Data'!$I$31,0,10*ROW('Sanitation Data'!I110)))</f>
        <v/>
      </c>
      <c r="DN116" s="262" t="str">
        <f ca="true">+IF(OFFSET('Sanitation Data'!$I$32,0,10*ROW('Sanitation Data'!I110))="","",OFFSET('Sanitation Data'!$I$32,0,10*ROW('Sanitation Data'!I110)))</f>
        <v/>
      </c>
      <c r="DO116" s="262" t="str">
        <f ca="true">+IF(OFFSET('Hygiene Data'!$D$11,0,10*ROW('Hygiene Data'!D110))="","",OFFSET('Hygiene Data'!$D$11,0,10*ROW('Hygiene Data'!D110)))</f>
        <v/>
      </c>
      <c r="DP116" s="262" t="str">
        <f ca="true">+IF(OFFSET('Hygiene Data'!$D$12,0,10*ROW('Hygiene Data'!D110))="","",OFFSET('Hygiene Data'!$D$12,0,10*ROW('Hygiene Data'!D110)))</f>
        <v/>
      </c>
      <c r="DQ116" s="262" t="str">
        <f ca="true">+IF(OFFSET('Hygiene Data'!$D$13,0,10*ROW('Hygiene Data'!D110))="","",OFFSET('Hygiene Data'!$D$13,0,10*ROW('Hygiene Data'!D110)))</f>
        <v/>
      </c>
      <c r="DR116" s="262" t="str">
        <f ca="true">+IF(OFFSET('Hygiene Data'!$E$11,0,10*ROW('Hygiene Data'!E110))="","",OFFSET('Hygiene Data'!$E$11,0,10*ROW('Hygiene Data'!E110)))</f>
        <v/>
      </c>
      <c r="DS116" s="262" t="str">
        <f ca="true">+IF(OFFSET('Hygiene Data'!$E$12,0,10*ROW('Hygiene Data'!E110))="","",OFFSET('Hygiene Data'!$E$12,0,10*ROW('Hygiene Data'!E110)))</f>
        <v/>
      </c>
      <c r="DT116" s="262" t="str">
        <f ca="true">+IF(OFFSET('Hygiene Data'!$E$13,0,10*ROW('Hygiene Data'!E110))="","",OFFSET('Hygiene Data'!$E$13,0,10*ROW('Hygiene Data'!E110)))</f>
        <v/>
      </c>
      <c r="DU116" s="262" t="str">
        <f ca="true">+IF(OFFSET('Hygiene Data'!$F$11,0,10*ROW('Hygiene Data'!F110))="","",OFFSET('Hygiene Data'!$F$11,0,10*ROW('Hygiene Data'!F110)))</f>
        <v/>
      </c>
      <c r="DV116" s="262" t="str">
        <f ca="true">+IF(OFFSET('Hygiene Data'!$F$12,0,10*ROW('Hygiene Data'!F110))="","",OFFSET('Hygiene Data'!$F$12,0,10*ROW('Hygiene Data'!F110)))</f>
        <v/>
      </c>
      <c r="DW116" s="262" t="str">
        <f ca="true">+IF(OFFSET('Hygiene Data'!$F$13,0,10*ROW('Hygiene Data'!F110))="","",OFFSET('Hygiene Data'!$F$13,0,10*ROW('Hygiene Data'!F110)))</f>
        <v/>
      </c>
      <c r="DX116" s="262" t="str">
        <f ca="true">+IF(OFFSET('Hygiene Data'!$G$11,0,10*ROW('Hygiene Data'!G110))="","",OFFSET('Hygiene Data'!$G$11,0,10*ROW('Hygiene Data'!G110)))</f>
        <v/>
      </c>
      <c r="DY116" s="262" t="str">
        <f ca="true">+IF(OFFSET('Hygiene Data'!$G$12,0,10*ROW('Hygiene Data'!G110))="","",OFFSET('Hygiene Data'!$G$12,0,10*ROW('Hygiene Data'!G110)))</f>
        <v/>
      </c>
      <c r="DZ116" s="262" t="str">
        <f ca="true">+IF(OFFSET('Hygiene Data'!$G$13,0,10*ROW('Hygiene Data'!G110))="","",OFFSET('Hygiene Data'!$G$13,0,10*ROW('Hygiene Data'!G110)))</f>
        <v/>
      </c>
      <c r="EA116" s="262" t="str">
        <f ca="true">+IF(OFFSET('Hygiene Data'!$H$11,0,10*ROW('Hygiene Data'!H110))="","",OFFSET('Hygiene Data'!$H$11,0,10*ROW('Hygiene Data'!H110)))</f>
        <v/>
      </c>
      <c r="EB116" s="262" t="str">
        <f ca="true">+IF(OFFSET('Hygiene Data'!$H$12,0,10*ROW('Hygiene Data'!H110))="","",OFFSET('Hygiene Data'!$H$12,0,10*ROW('Hygiene Data'!H110)))</f>
        <v/>
      </c>
      <c r="EC116" s="262" t="str">
        <f ca="true">+IF(OFFSET('Hygiene Data'!$H$13,0,10*ROW('Hygiene Data'!H110))="","",OFFSET('Hygiene Data'!$H$13,0,10*ROW('Hygiene Data'!H110)))</f>
        <v/>
      </c>
      <c r="ED116" s="262" t="str">
        <f ca="true">+IF(OFFSET('Hygiene Data'!$I$11,0,10*ROW('Hygiene Data'!I110))="","",OFFSET('Hygiene Data'!$I$11,0,10*ROW('Hygiene Data'!I110)))</f>
        <v/>
      </c>
      <c r="EE116" s="262" t="str">
        <f ca="true">+IF(OFFSET('Hygiene Data'!$I$12,0,10*ROW('Hygiene Data'!I110))="","",OFFSET('Hygiene Data'!$I$12,0,10*ROW('Hygiene Data'!I110)))</f>
        <v/>
      </c>
      <c r="EF116" s="262"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18"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2"/>
      <c r="BS117" s="262" t="str">
        <f ca="true">+IF(OFFSET('Water Data'!$D$27,0,10*ROW('Water Data'!D111))="","",OFFSET('Water Data'!$D$27,0,10*ROW('Water Data'!D111)))</f>
        <v/>
      </c>
      <c r="BT117" s="262" t="str">
        <f ca="true">+IF(OFFSET('Water Data'!$D$28,0,10*ROW('Water Data'!D111))="","",OFFSET('Water Data'!$D$28,0,10*ROW('Water Data'!D111)))</f>
        <v/>
      </c>
      <c r="BU117" s="262" t="str">
        <f ca="true">+IF(OFFSET('Water Data'!$D$29,0,10*ROW('Water Data'!D111))="","",OFFSET('Water Data'!$D$29,0,10*ROW('Water Data'!D111)))</f>
        <v/>
      </c>
      <c r="BV117" s="262" t="str">
        <f ca="true">+IF(OFFSET('Water Data'!$E$27,0,10*ROW('Water Data'!E111))="","",OFFSET('Water Data'!$E$27,0,10*ROW('Water Data'!E111)))</f>
        <v/>
      </c>
      <c r="BW117" s="262" t="str">
        <f ca="true">+IF(OFFSET('Water Data'!$E$28,0,10*ROW('Water Data'!E111))="","",OFFSET('Water Data'!$E$28,0,10*ROW('Water Data'!E111)))</f>
        <v/>
      </c>
      <c r="BX117" s="262" t="str">
        <f ca="true">+IF(OFFSET('Water Data'!$E$29,0,10*ROW('Water Data'!E111))="","",OFFSET('Water Data'!$E$29,0,10*ROW('Water Data'!E111)))</f>
        <v/>
      </c>
      <c r="BY117" s="262" t="str">
        <f ca="true">+IF(OFFSET('Water Data'!$F$27,0,10*ROW('Water Data'!F111))="","",OFFSET('Water Data'!$F$27,0,10*ROW('Water Data'!F111)))</f>
        <v/>
      </c>
      <c r="BZ117" s="262" t="str">
        <f ca="true">+IF(OFFSET('Water Data'!$F$28,0,10*ROW('Water Data'!F111))="","",OFFSET('Water Data'!$F$28,0,10*ROW('Water Data'!F111)))</f>
        <v/>
      </c>
      <c r="CA117" s="262" t="str">
        <f ca="true">+IF(OFFSET('Water Data'!$F$29,0,10*ROW('Water Data'!F111))="","",OFFSET('Water Data'!$F$29,0,10*ROW('Water Data'!F111)))</f>
        <v/>
      </c>
      <c r="CB117" s="262" t="str">
        <f ca="true">+IF(OFFSET('Water Data'!$G$27,0,10*ROW('Water Data'!G111))="","",OFFSET('Water Data'!$G$27,0,10*ROW('Water Data'!G111)))</f>
        <v/>
      </c>
      <c r="CC117" s="262" t="str">
        <f ca="true">+IF(OFFSET('Water Data'!$G$28,0,10*ROW('Water Data'!G111))="","",OFFSET('Water Data'!$G$28,0,10*ROW('Water Data'!G111)))</f>
        <v/>
      </c>
      <c r="CD117" s="262" t="str">
        <f ca="true">+IF(OFFSET('Water Data'!$G$29,0,10*ROW('Water Data'!G111))="","",OFFSET('Water Data'!$G$29,0,10*ROW('Water Data'!G111)))</f>
        <v/>
      </c>
      <c r="CE117" s="262" t="str">
        <f ca="true">+IF(OFFSET('Water Data'!$H$27,0,10*ROW('Water Data'!H111))="","",OFFSET('Water Data'!$H$27,0,10*ROW('Water Data'!H111)))</f>
        <v/>
      </c>
      <c r="CF117" s="262" t="str">
        <f ca="true">+IF(OFFSET('Water Data'!$H$28,0,10*ROW('Water Data'!H111))="","",OFFSET('Water Data'!$H$28,0,10*ROW('Water Data'!H111)))</f>
        <v/>
      </c>
      <c r="CG117" s="262" t="str">
        <f ca="true">+IF(OFFSET('Water Data'!$H$29,0,10*ROW('Water Data'!H111))="","",OFFSET('Water Data'!$H$29,0,10*ROW('Water Data'!H111)))</f>
        <v/>
      </c>
      <c r="CH117" s="262" t="str">
        <f ca="true">+IF(OFFSET('Water Data'!$I$27,0,10*ROW('Water Data'!I111))="","",OFFSET('Water Data'!$I$27,0,10*ROW('Water Data'!I111)))</f>
        <v/>
      </c>
      <c r="CI117" s="262" t="str">
        <f ca="true">+IF(OFFSET('Water Data'!$I$28,0,10*ROW('Water Data'!I111))="","",OFFSET('Water Data'!$I$28,0,10*ROW('Water Data'!I111)))</f>
        <v/>
      </c>
      <c r="CJ117" s="262" t="str">
        <f ca="true">+IF(OFFSET('Water Data'!$I$29,0,10*ROW('Water Data'!I111))="","",OFFSET('Water Data'!$I$29,0,10*ROW('Water Data'!I111)))</f>
        <v/>
      </c>
      <c r="CK117" s="262" t="str">
        <f ca="true">+IF(OFFSET('Sanitation Data'!$D$28,0,10*ROW('Sanitation Data'!D111))="","",OFFSET('Sanitation Data'!$D$28,0,10*ROW('Sanitation Data'!D111)))</f>
        <v/>
      </c>
      <c r="CL117" s="262" t="str">
        <f ca="true">+IF(OFFSET('Sanitation Data'!$D$29,0,10*ROW('Sanitation Data'!D111))="","",OFFSET('Sanitation Data'!$D$29,0,10*ROW('Sanitation Data'!D111)))</f>
        <v/>
      </c>
      <c r="CM117" s="262" t="str">
        <f ca="true">+IF(OFFSET('Sanitation Data'!$D$30,0,10*ROW('Sanitation Data'!D111))="","",OFFSET('Sanitation Data'!$D$30,0,10*ROW('Sanitation Data'!D111)))</f>
        <v/>
      </c>
      <c r="CN117" s="262" t="str">
        <f ca="true">+IF(OFFSET('Sanitation Data'!$D$31,0,10*ROW('Sanitation Data'!D111))="","",OFFSET('Sanitation Data'!$D$31,0,10*ROW('Sanitation Data'!D111)))</f>
        <v/>
      </c>
      <c r="CO117" s="262" t="str">
        <f ca="true">+IF(OFFSET('Sanitation Data'!$D$32,0,10*ROW('Sanitation Data'!D111))="","",OFFSET('Sanitation Data'!$D$32,0,10*ROW('Sanitation Data'!D111)))</f>
        <v/>
      </c>
      <c r="CP117" s="262" t="str">
        <f ca="true">+IF(OFFSET('Sanitation Data'!$E$28,0,10*ROW('Sanitation Data'!E111))="","",OFFSET('Sanitation Data'!$E$28,0,10*ROW('Sanitation Data'!E111)))</f>
        <v/>
      </c>
      <c r="CQ117" s="262" t="str">
        <f ca="true">+IF(OFFSET('Sanitation Data'!$E$29,0,10*ROW('Sanitation Data'!E111))="","",OFFSET('Sanitation Data'!$E$29,0,10*ROW('Sanitation Data'!E111)))</f>
        <v/>
      </c>
      <c r="CR117" s="262" t="str">
        <f ca="true">+IF(OFFSET('Sanitation Data'!$E$30,0,10*ROW('Sanitation Data'!E111))="","",OFFSET('Sanitation Data'!$E$30,0,10*ROW('Sanitation Data'!E111)))</f>
        <v/>
      </c>
      <c r="CS117" s="262" t="str">
        <f ca="true">+IF(OFFSET('Sanitation Data'!$E$31,0,10*ROW('Sanitation Data'!E111))="","",OFFSET('Sanitation Data'!$E$31,0,10*ROW('Sanitation Data'!E111)))</f>
        <v/>
      </c>
      <c r="CT117" s="262" t="str">
        <f ca="true">+IF(OFFSET('Sanitation Data'!$E$32,0,10*ROW('Sanitation Data'!E111))="","",OFFSET('Sanitation Data'!$E$32,0,10*ROW('Sanitation Data'!E111)))</f>
        <v/>
      </c>
      <c r="CU117" s="262" t="str">
        <f ca="true">+IF(OFFSET('Sanitation Data'!$F$28,0,10*ROW('Sanitation Data'!F111))="","",OFFSET('Sanitation Data'!$F$28,0,10*ROW('Sanitation Data'!F111)))</f>
        <v/>
      </c>
      <c r="CV117" s="262" t="str">
        <f ca="true">+IF(OFFSET('Sanitation Data'!$F$29,0,10*ROW('Sanitation Data'!F111))="","",OFFSET('Sanitation Data'!$F$29,0,10*ROW('Sanitation Data'!F111)))</f>
        <v/>
      </c>
      <c r="CW117" s="262" t="str">
        <f ca="true">+IF(OFFSET('Sanitation Data'!$F$30,0,10*ROW('Sanitation Data'!F111))="","",OFFSET('Sanitation Data'!$F$30,0,10*ROW('Sanitation Data'!F111)))</f>
        <v/>
      </c>
      <c r="CX117" s="262" t="str">
        <f ca="true">+IF(OFFSET('Sanitation Data'!$F$31,0,10*ROW('Sanitation Data'!F111))="","",OFFSET('Sanitation Data'!$F$31,0,10*ROW('Sanitation Data'!F111)))</f>
        <v/>
      </c>
      <c r="CY117" s="262" t="str">
        <f ca="true">+IF(OFFSET('Sanitation Data'!$F$32,0,10*ROW('Sanitation Data'!F111))="","",OFFSET('Sanitation Data'!$F$32,0,10*ROW('Sanitation Data'!F111)))</f>
        <v/>
      </c>
      <c r="CZ117" s="262" t="str">
        <f ca="true">+IF(OFFSET('Sanitation Data'!$G$28,0,10*ROW('Sanitation Data'!G111))="","",OFFSET('Sanitation Data'!$G$28,0,10*ROW('Sanitation Data'!G111)))</f>
        <v/>
      </c>
      <c r="DA117" s="262" t="str">
        <f ca="true">+IF(OFFSET('Sanitation Data'!$G$29,0,10*ROW('Sanitation Data'!G111))="","",OFFSET('Sanitation Data'!$G$29,0,10*ROW('Sanitation Data'!G111)))</f>
        <v/>
      </c>
      <c r="DB117" s="262" t="str">
        <f ca="true">+IF(OFFSET('Sanitation Data'!$G$30,0,10*ROW('Sanitation Data'!G111))="","",OFFSET('Sanitation Data'!$G$30,0,10*ROW('Sanitation Data'!G111)))</f>
        <v/>
      </c>
      <c r="DC117" s="262" t="str">
        <f ca="true">+IF(OFFSET('Sanitation Data'!$G$31,0,10*ROW('Sanitation Data'!G111))="","",OFFSET('Sanitation Data'!$G$31,0,10*ROW('Sanitation Data'!G111)))</f>
        <v/>
      </c>
      <c r="DD117" s="262" t="str">
        <f ca="true">+IF(OFFSET('Sanitation Data'!$G$32,0,10*ROW('Sanitation Data'!G111))="","",OFFSET('Sanitation Data'!$G$32,0,10*ROW('Sanitation Data'!G111)))</f>
        <v/>
      </c>
      <c r="DE117" s="262" t="str">
        <f ca="true">+IF(OFFSET('Sanitation Data'!$H$28,0,10*ROW('Sanitation Data'!H111))="","",OFFSET('Sanitation Data'!$H$28,0,10*ROW('Sanitation Data'!H111)))</f>
        <v/>
      </c>
      <c r="DF117" s="262" t="str">
        <f ca="true">+IF(OFFSET('Sanitation Data'!$H$29,0,10*ROW('Sanitation Data'!H111))="","",OFFSET('Sanitation Data'!$H$29,0,10*ROW('Sanitation Data'!H111)))</f>
        <v/>
      </c>
      <c r="DG117" s="262" t="str">
        <f ca="true">+IF(OFFSET('Sanitation Data'!$H$30,0,10*ROW('Sanitation Data'!H111))="","",OFFSET('Sanitation Data'!$H$30,0,10*ROW('Sanitation Data'!H111)))</f>
        <v/>
      </c>
      <c r="DH117" s="262" t="str">
        <f ca="true">+IF(OFFSET('Sanitation Data'!$H$31,0,10*ROW('Sanitation Data'!H111))="","",OFFSET('Sanitation Data'!$H$31,0,10*ROW('Sanitation Data'!H111)))</f>
        <v/>
      </c>
      <c r="DI117" s="262" t="str">
        <f ca="true">+IF(OFFSET('Sanitation Data'!$H$32,0,10*ROW('Sanitation Data'!H111))="","",OFFSET('Sanitation Data'!$H$32,0,10*ROW('Sanitation Data'!H111)))</f>
        <v/>
      </c>
      <c r="DJ117" s="262" t="str">
        <f ca="true">+IF(OFFSET('Sanitation Data'!$I$28,0,10*ROW('Sanitation Data'!I111))="","",OFFSET('Sanitation Data'!$I$28,0,10*ROW('Sanitation Data'!I111)))</f>
        <v/>
      </c>
      <c r="DK117" s="262" t="str">
        <f ca="true">+IF(OFFSET('Sanitation Data'!$I$29,0,10*ROW('Sanitation Data'!I111))="","",OFFSET('Sanitation Data'!$I$29,0,10*ROW('Sanitation Data'!I111)))</f>
        <v/>
      </c>
      <c r="DL117" s="262" t="str">
        <f ca="true">+IF(OFFSET('Sanitation Data'!$I$30,0,10*ROW('Sanitation Data'!I111))="","",OFFSET('Sanitation Data'!$I$30,0,10*ROW('Sanitation Data'!I111)))</f>
        <v/>
      </c>
      <c r="DM117" s="262" t="str">
        <f ca="true">+IF(OFFSET('Sanitation Data'!$I$31,0,10*ROW('Sanitation Data'!I111))="","",OFFSET('Sanitation Data'!$I$31,0,10*ROW('Sanitation Data'!I111)))</f>
        <v/>
      </c>
      <c r="DN117" s="262" t="str">
        <f ca="true">+IF(OFFSET('Sanitation Data'!$I$32,0,10*ROW('Sanitation Data'!I111))="","",OFFSET('Sanitation Data'!$I$32,0,10*ROW('Sanitation Data'!I111)))</f>
        <v/>
      </c>
      <c r="DO117" s="262" t="str">
        <f ca="true">+IF(OFFSET('Hygiene Data'!$D$11,0,10*ROW('Hygiene Data'!D111))="","",OFFSET('Hygiene Data'!$D$11,0,10*ROW('Hygiene Data'!D111)))</f>
        <v/>
      </c>
      <c r="DP117" s="262" t="str">
        <f ca="true">+IF(OFFSET('Hygiene Data'!$D$12,0,10*ROW('Hygiene Data'!D111))="","",OFFSET('Hygiene Data'!$D$12,0,10*ROW('Hygiene Data'!D111)))</f>
        <v/>
      </c>
      <c r="DQ117" s="262" t="str">
        <f ca="true">+IF(OFFSET('Hygiene Data'!$D$13,0,10*ROW('Hygiene Data'!D111))="","",OFFSET('Hygiene Data'!$D$13,0,10*ROW('Hygiene Data'!D111)))</f>
        <v/>
      </c>
      <c r="DR117" s="262" t="str">
        <f ca="true">+IF(OFFSET('Hygiene Data'!$E$11,0,10*ROW('Hygiene Data'!E111))="","",OFFSET('Hygiene Data'!$E$11,0,10*ROW('Hygiene Data'!E111)))</f>
        <v/>
      </c>
      <c r="DS117" s="262" t="str">
        <f ca="true">+IF(OFFSET('Hygiene Data'!$E$12,0,10*ROW('Hygiene Data'!E111))="","",OFFSET('Hygiene Data'!$E$12,0,10*ROW('Hygiene Data'!E111)))</f>
        <v/>
      </c>
      <c r="DT117" s="262" t="str">
        <f ca="true">+IF(OFFSET('Hygiene Data'!$E$13,0,10*ROW('Hygiene Data'!E111))="","",OFFSET('Hygiene Data'!$E$13,0,10*ROW('Hygiene Data'!E111)))</f>
        <v/>
      </c>
      <c r="DU117" s="262" t="str">
        <f ca="true">+IF(OFFSET('Hygiene Data'!$F$11,0,10*ROW('Hygiene Data'!F111))="","",OFFSET('Hygiene Data'!$F$11,0,10*ROW('Hygiene Data'!F111)))</f>
        <v/>
      </c>
      <c r="DV117" s="262" t="str">
        <f ca="true">+IF(OFFSET('Hygiene Data'!$F$12,0,10*ROW('Hygiene Data'!F111))="","",OFFSET('Hygiene Data'!$F$12,0,10*ROW('Hygiene Data'!F111)))</f>
        <v/>
      </c>
      <c r="DW117" s="262" t="str">
        <f ca="true">+IF(OFFSET('Hygiene Data'!$F$13,0,10*ROW('Hygiene Data'!F111))="","",OFFSET('Hygiene Data'!$F$13,0,10*ROW('Hygiene Data'!F111)))</f>
        <v/>
      </c>
      <c r="DX117" s="262" t="str">
        <f ca="true">+IF(OFFSET('Hygiene Data'!$G$11,0,10*ROW('Hygiene Data'!G111))="","",OFFSET('Hygiene Data'!$G$11,0,10*ROW('Hygiene Data'!G111)))</f>
        <v/>
      </c>
      <c r="DY117" s="262" t="str">
        <f ca="true">+IF(OFFSET('Hygiene Data'!$G$12,0,10*ROW('Hygiene Data'!G111))="","",OFFSET('Hygiene Data'!$G$12,0,10*ROW('Hygiene Data'!G111)))</f>
        <v/>
      </c>
      <c r="DZ117" s="262" t="str">
        <f ca="true">+IF(OFFSET('Hygiene Data'!$G$13,0,10*ROW('Hygiene Data'!G111))="","",OFFSET('Hygiene Data'!$G$13,0,10*ROW('Hygiene Data'!G111)))</f>
        <v/>
      </c>
      <c r="EA117" s="262" t="str">
        <f ca="true">+IF(OFFSET('Hygiene Data'!$H$11,0,10*ROW('Hygiene Data'!H111))="","",OFFSET('Hygiene Data'!$H$11,0,10*ROW('Hygiene Data'!H111)))</f>
        <v/>
      </c>
      <c r="EB117" s="262" t="str">
        <f ca="true">+IF(OFFSET('Hygiene Data'!$H$12,0,10*ROW('Hygiene Data'!H111))="","",OFFSET('Hygiene Data'!$H$12,0,10*ROW('Hygiene Data'!H111)))</f>
        <v/>
      </c>
      <c r="EC117" s="262" t="str">
        <f ca="true">+IF(OFFSET('Hygiene Data'!$H$13,0,10*ROW('Hygiene Data'!H111))="","",OFFSET('Hygiene Data'!$H$13,0,10*ROW('Hygiene Data'!H111)))</f>
        <v/>
      </c>
      <c r="ED117" s="262" t="str">
        <f ca="true">+IF(OFFSET('Hygiene Data'!$I$11,0,10*ROW('Hygiene Data'!I111))="","",OFFSET('Hygiene Data'!$I$11,0,10*ROW('Hygiene Data'!I111)))</f>
        <v/>
      </c>
      <c r="EE117" s="262" t="str">
        <f ca="true">+IF(OFFSET('Hygiene Data'!$I$12,0,10*ROW('Hygiene Data'!I111))="","",OFFSET('Hygiene Data'!$I$12,0,10*ROW('Hygiene Data'!I111)))</f>
        <v/>
      </c>
      <c r="EF117" s="262"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18"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2"/>
      <c r="BS118" s="262" t="str">
        <f ca="true">+IF(OFFSET('Water Data'!$D$27,0,10*ROW('Water Data'!D112))="","",OFFSET('Water Data'!$D$27,0,10*ROW('Water Data'!D112)))</f>
        <v/>
      </c>
      <c r="BT118" s="262" t="str">
        <f ca="true">+IF(OFFSET('Water Data'!$D$28,0,10*ROW('Water Data'!D112))="","",OFFSET('Water Data'!$D$28,0,10*ROW('Water Data'!D112)))</f>
        <v/>
      </c>
      <c r="BU118" s="262" t="str">
        <f ca="true">+IF(OFFSET('Water Data'!$D$29,0,10*ROW('Water Data'!D112))="","",OFFSET('Water Data'!$D$29,0,10*ROW('Water Data'!D112)))</f>
        <v/>
      </c>
      <c r="BV118" s="262" t="str">
        <f ca="true">+IF(OFFSET('Water Data'!$E$27,0,10*ROW('Water Data'!E112))="","",OFFSET('Water Data'!$E$27,0,10*ROW('Water Data'!E112)))</f>
        <v/>
      </c>
      <c r="BW118" s="262" t="str">
        <f ca="true">+IF(OFFSET('Water Data'!$E$28,0,10*ROW('Water Data'!E112))="","",OFFSET('Water Data'!$E$28,0,10*ROW('Water Data'!E112)))</f>
        <v/>
      </c>
      <c r="BX118" s="262" t="str">
        <f ca="true">+IF(OFFSET('Water Data'!$E$29,0,10*ROW('Water Data'!E112))="","",OFFSET('Water Data'!$E$29,0,10*ROW('Water Data'!E112)))</f>
        <v/>
      </c>
      <c r="BY118" s="262" t="str">
        <f ca="true">+IF(OFFSET('Water Data'!$F$27,0,10*ROW('Water Data'!F112))="","",OFFSET('Water Data'!$F$27,0,10*ROW('Water Data'!F112)))</f>
        <v/>
      </c>
      <c r="BZ118" s="262" t="str">
        <f ca="true">+IF(OFFSET('Water Data'!$F$28,0,10*ROW('Water Data'!F112))="","",OFFSET('Water Data'!$F$28,0,10*ROW('Water Data'!F112)))</f>
        <v/>
      </c>
      <c r="CA118" s="262" t="str">
        <f ca="true">+IF(OFFSET('Water Data'!$F$29,0,10*ROW('Water Data'!F112))="","",OFFSET('Water Data'!$F$29,0,10*ROW('Water Data'!F112)))</f>
        <v/>
      </c>
      <c r="CB118" s="262" t="str">
        <f ca="true">+IF(OFFSET('Water Data'!$G$27,0,10*ROW('Water Data'!G112))="","",OFFSET('Water Data'!$G$27,0,10*ROW('Water Data'!G112)))</f>
        <v/>
      </c>
      <c r="CC118" s="262" t="str">
        <f ca="true">+IF(OFFSET('Water Data'!$G$28,0,10*ROW('Water Data'!G112))="","",OFFSET('Water Data'!$G$28,0,10*ROW('Water Data'!G112)))</f>
        <v/>
      </c>
      <c r="CD118" s="262" t="str">
        <f ca="true">+IF(OFFSET('Water Data'!$G$29,0,10*ROW('Water Data'!G112))="","",OFFSET('Water Data'!$G$29,0,10*ROW('Water Data'!G112)))</f>
        <v/>
      </c>
      <c r="CE118" s="262" t="str">
        <f ca="true">+IF(OFFSET('Water Data'!$H$27,0,10*ROW('Water Data'!H112))="","",OFFSET('Water Data'!$H$27,0,10*ROW('Water Data'!H112)))</f>
        <v/>
      </c>
      <c r="CF118" s="262" t="str">
        <f ca="true">+IF(OFFSET('Water Data'!$H$28,0,10*ROW('Water Data'!H112))="","",OFFSET('Water Data'!$H$28,0,10*ROW('Water Data'!H112)))</f>
        <v/>
      </c>
      <c r="CG118" s="262" t="str">
        <f ca="true">+IF(OFFSET('Water Data'!$H$29,0,10*ROW('Water Data'!H112))="","",OFFSET('Water Data'!$H$29,0,10*ROW('Water Data'!H112)))</f>
        <v/>
      </c>
      <c r="CH118" s="262" t="str">
        <f ca="true">+IF(OFFSET('Water Data'!$I$27,0,10*ROW('Water Data'!I112))="","",OFFSET('Water Data'!$I$27,0,10*ROW('Water Data'!I112)))</f>
        <v/>
      </c>
      <c r="CI118" s="262" t="str">
        <f ca="true">+IF(OFFSET('Water Data'!$I$28,0,10*ROW('Water Data'!I112))="","",OFFSET('Water Data'!$I$28,0,10*ROW('Water Data'!I112)))</f>
        <v/>
      </c>
      <c r="CJ118" s="262" t="str">
        <f ca="true">+IF(OFFSET('Water Data'!$I$29,0,10*ROW('Water Data'!I112))="","",OFFSET('Water Data'!$I$29,0,10*ROW('Water Data'!I112)))</f>
        <v/>
      </c>
      <c r="CK118" s="262" t="str">
        <f ca="true">+IF(OFFSET('Sanitation Data'!$D$28,0,10*ROW('Sanitation Data'!D112))="","",OFFSET('Sanitation Data'!$D$28,0,10*ROW('Sanitation Data'!D112)))</f>
        <v/>
      </c>
      <c r="CL118" s="262" t="str">
        <f ca="true">+IF(OFFSET('Sanitation Data'!$D$29,0,10*ROW('Sanitation Data'!D112))="","",OFFSET('Sanitation Data'!$D$29,0,10*ROW('Sanitation Data'!D112)))</f>
        <v/>
      </c>
      <c r="CM118" s="262" t="str">
        <f ca="true">+IF(OFFSET('Sanitation Data'!$D$30,0,10*ROW('Sanitation Data'!D112))="","",OFFSET('Sanitation Data'!$D$30,0,10*ROW('Sanitation Data'!D112)))</f>
        <v/>
      </c>
      <c r="CN118" s="262" t="str">
        <f ca="true">+IF(OFFSET('Sanitation Data'!$D$31,0,10*ROW('Sanitation Data'!D112))="","",OFFSET('Sanitation Data'!$D$31,0,10*ROW('Sanitation Data'!D112)))</f>
        <v/>
      </c>
      <c r="CO118" s="262" t="str">
        <f ca="true">+IF(OFFSET('Sanitation Data'!$D$32,0,10*ROW('Sanitation Data'!D112))="","",OFFSET('Sanitation Data'!$D$32,0,10*ROW('Sanitation Data'!D112)))</f>
        <v/>
      </c>
      <c r="CP118" s="262" t="str">
        <f ca="true">+IF(OFFSET('Sanitation Data'!$E$28,0,10*ROW('Sanitation Data'!E112))="","",OFFSET('Sanitation Data'!$E$28,0,10*ROW('Sanitation Data'!E112)))</f>
        <v/>
      </c>
      <c r="CQ118" s="262" t="str">
        <f ca="true">+IF(OFFSET('Sanitation Data'!$E$29,0,10*ROW('Sanitation Data'!E112))="","",OFFSET('Sanitation Data'!$E$29,0,10*ROW('Sanitation Data'!E112)))</f>
        <v/>
      </c>
      <c r="CR118" s="262" t="str">
        <f ca="true">+IF(OFFSET('Sanitation Data'!$E$30,0,10*ROW('Sanitation Data'!E112))="","",OFFSET('Sanitation Data'!$E$30,0,10*ROW('Sanitation Data'!E112)))</f>
        <v/>
      </c>
      <c r="CS118" s="262" t="str">
        <f ca="true">+IF(OFFSET('Sanitation Data'!$E$31,0,10*ROW('Sanitation Data'!E112))="","",OFFSET('Sanitation Data'!$E$31,0,10*ROW('Sanitation Data'!E112)))</f>
        <v/>
      </c>
      <c r="CT118" s="262" t="str">
        <f ca="true">+IF(OFFSET('Sanitation Data'!$E$32,0,10*ROW('Sanitation Data'!E112))="","",OFFSET('Sanitation Data'!$E$32,0,10*ROW('Sanitation Data'!E112)))</f>
        <v/>
      </c>
      <c r="CU118" s="262" t="str">
        <f ca="true">+IF(OFFSET('Sanitation Data'!$F$28,0,10*ROW('Sanitation Data'!F112))="","",OFFSET('Sanitation Data'!$F$28,0,10*ROW('Sanitation Data'!F112)))</f>
        <v/>
      </c>
      <c r="CV118" s="262" t="str">
        <f ca="true">+IF(OFFSET('Sanitation Data'!$F$29,0,10*ROW('Sanitation Data'!F112))="","",OFFSET('Sanitation Data'!$F$29,0,10*ROW('Sanitation Data'!F112)))</f>
        <v/>
      </c>
      <c r="CW118" s="262" t="str">
        <f ca="true">+IF(OFFSET('Sanitation Data'!$F$30,0,10*ROW('Sanitation Data'!F112))="","",OFFSET('Sanitation Data'!$F$30,0,10*ROW('Sanitation Data'!F112)))</f>
        <v/>
      </c>
      <c r="CX118" s="262" t="str">
        <f ca="true">+IF(OFFSET('Sanitation Data'!$F$31,0,10*ROW('Sanitation Data'!F112))="","",OFFSET('Sanitation Data'!$F$31,0,10*ROW('Sanitation Data'!F112)))</f>
        <v/>
      </c>
      <c r="CY118" s="262" t="str">
        <f ca="true">+IF(OFFSET('Sanitation Data'!$F$32,0,10*ROW('Sanitation Data'!F112))="","",OFFSET('Sanitation Data'!$F$32,0,10*ROW('Sanitation Data'!F112)))</f>
        <v/>
      </c>
      <c r="CZ118" s="262" t="str">
        <f ca="true">+IF(OFFSET('Sanitation Data'!$G$28,0,10*ROW('Sanitation Data'!G112))="","",OFFSET('Sanitation Data'!$G$28,0,10*ROW('Sanitation Data'!G112)))</f>
        <v/>
      </c>
      <c r="DA118" s="262" t="str">
        <f ca="true">+IF(OFFSET('Sanitation Data'!$G$29,0,10*ROW('Sanitation Data'!G112))="","",OFFSET('Sanitation Data'!$G$29,0,10*ROW('Sanitation Data'!G112)))</f>
        <v/>
      </c>
      <c r="DB118" s="262" t="str">
        <f ca="true">+IF(OFFSET('Sanitation Data'!$G$30,0,10*ROW('Sanitation Data'!G112))="","",OFFSET('Sanitation Data'!$G$30,0,10*ROW('Sanitation Data'!G112)))</f>
        <v/>
      </c>
      <c r="DC118" s="262" t="str">
        <f ca="true">+IF(OFFSET('Sanitation Data'!$G$31,0,10*ROW('Sanitation Data'!G112))="","",OFFSET('Sanitation Data'!$G$31,0,10*ROW('Sanitation Data'!G112)))</f>
        <v/>
      </c>
      <c r="DD118" s="262" t="str">
        <f ca="true">+IF(OFFSET('Sanitation Data'!$G$32,0,10*ROW('Sanitation Data'!G112))="","",OFFSET('Sanitation Data'!$G$32,0,10*ROW('Sanitation Data'!G112)))</f>
        <v/>
      </c>
      <c r="DE118" s="262" t="str">
        <f ca="true">+IF(OFFSET('Sanitation Data'!$H$28,0,10*ROW('Sanitation Data'!H112))="","",OFFSET('Sanitation Data'!$H$28,0,10*ROW('Sanitation Data'!H112)))</f>
        <v/>
      </c>
      <c r="DF118" s="262" t="str">
        <f ca="true">+IF(OFFSET('Sanitation Data'!$H$29,0,10*ROW('Sanitation Data'!H112))="","",OFFSET('Sanitation Data'!$H$29,0,10*ROW('Sanitation Data'!H112)))</f>
        <v/>
      </c>
      <c r="DG118" s="262" t="str">
        <f ca="true">+IF(OFFSET('Sanitation Data'!$H$30,0,10*ROW('Sanitation Data'!H112))="","",OFFSET('Sanitation Data'!$H$30,0,10*ROW('Sanitation Data'!H112)))</f>
        <v/>
      </c>
      <c r="DH118" s="262" t="str">
        <f ca="true">+IF(OFFSET('Sanitation Data'!$H$31,0,10*ROW('Sanitation Data'!H112))="","",OFFSET('Sanitation Data'!$H$31,0,10*ROW('Sanitation Data'!H112)))</f>
        <v/>
      </c>
      <c r="DI118" s="262" t="str">
        <f ca="true">+IF(OFFSET('Sanitation Data'!$H$32,0,10*ROW('Sanitation Data'!H112))="","",OFFSET('Sanitation Data'!$H$32,0,10*ROW('Sanitation Data'!H112)))</f>
        <v/>
      </c>
      <c r="DJ118" s="262" t="str">
        <f ca="true">+IF(OFFSET('Sanitation Data'!$I$28,0,10*ROW('Sanitation Data'!I112))="","",OFFSET('Sanitation Data'!$I$28,0,10*ROW('Sanitation Data'!I112)))</f>
        <v/>
      </c>
      <c r="DK118" s="262" t="str">
        <f ca="true">+IF(OFFSET('Sanitation Data'!$I$29,0,10*ROW('Sanitation Data'!I112))="","",OFFSET('Sanitation Data'!$I$29,0,10*ROW('Sanitation Data'!I112)))</f>
        <v/>
      </c>
      <c r="DL118" s="262" t="str">
        <f ca="true">+IF(OFFSET('Sanitation Data'!$I$30,0,10*ROW('Sanitation Data'!I112))="","",OFFSET('Sanitation Data'!$I$30,0,10*ROW('Sanitation Data'!I112)))</f>
        <v/>
      </c>
      <c r="DM118" s="262" t="str">
        <f ca="true">+IF(OFFSET('Sanitation Data'!$I$31,0,10*ROW('Sanitation Data'!I112))="","",OFFSET('Sanitation Data'!$I$31,0,10*ROW('Sanitation Data'!I112)))</f>
        <v/>
      </c>
      <c r="DN118" s="262" t="str">
        <f ca="true">+IF(OFFSET('Sanitation Data'!$I$32,0,10*ROW('Sanitation Data'!I112))="","",OFFSET('Sanitation Data'!$I$32,0,10*ROW('Sanitation Data'!I112)))</f>
        <v/>
      </c>
      <c r="DO118" s="262" t="str">
        <f ca="true">+IF(OFFSET('Hygiene Data'!$D$11,0,10*ROW('Hygiene Data'!D112))="","",OFFSET('Hygiene Data'!$D$11,0,10*ROW('Hygiene Data'!D112)))</f>
        <v/>
      </c>
      <c r="DP118" s="262" t="str">
        <f ca="true">+IF(OFFSET('Hygiene Data'!$D$12,0,10*ROW('Hygiene Data'!D112))="","",OFFSET('Hygiene Data'!$D$12,0,10*ROW('Hygiene Data'!D112)))</f>
        <v/>
      </c>
      <c r="DQ118" s="262" t="str">
        <f ca="true">+IF(OFFSET('Hygiene Data'!$D$13,0,10*ROW('Hygiene Data'!D112))="","",OFFSET('Hygiene Data'!$D$13,0,10*ROW('Hygiene Data'!D112)))</f>
        <v/>
      </c>
      <c r="DR118" s="262" t="str">
        <f ca="true">+IF(OFFSET('Hygiene Data'!$E$11,0,10*ROW('Hygiene Data'!E112))="","",OFFSET('Hygiene Data'!$E$11,0,10*ROW('Hygiene Data'!E112)))</f>
        <v/>
      </c>
      <c r="DS118" s="262" t="str">
        <f ca="true">+IF(OFFSET('Hygiene Data'!$E$12,0,10*ROW('Hygiene Data'!E112))="","",OFFSET('Hygiene Data'!$E$12,0,10*ROW('Hygiene Data'!E112)))</f>
        <v/>
      </c>
      <c r="DT118" s="262" t="str">
        <f ca="true">+IF(OFFSET('Hygiene Data'!$E$13,0,10*ROW('Hygiene Data'!E112))="","",OFFSET('Hygiene Data'!$E$13,0,10*ROW('Hygiene Data'!E112)))</f>
        <v/>
      </c>
      <c r="DU118" s="262" t="str">
        <f ca="true">+IF(OFFSET('Hygiene Data'!$F$11,0,10*ROW('Hygiene Data'!F112))="","",OFFSET('Hygiene Data'!$F$11,0,10*ROW('Hygiene Data'!F112)))</f>
        <v/>
      </c>
      <c r="DV118" s="262" t="str">
        <f ca="true">+IF(OFFSET('Hygiene Data'!$F$12,0,10*ROW('Hygiene Data'!F112))="","",OFFSET('Hygiene Data'!$F$12,0,10*ROW('Hygiene Data'!F112)))</f>
        <v/>
      </c>
      <c r="DW118" s="262" t="str">
        <f ca="true">+IF(OFFSET('Hygiene Data'!$F$13,0,10*ROW('Hygiene Data'!F112))="","",OFFSET('Hygiene Data'!$F$13,0,10*ROW('Hygiene Data'!F112)))</f>
        <v/>
      </c>
      <c r="DX118" s="262" t="str">
        <f ca="true">+IF(OFFSET('Hygiene Data'!$G$11,0,10*ROW('Hygiene Data'!G112))="","",OFFSET('Hygiene Data'!$G$11,0,10*ROW('Hygiene Data'!G112)))</f>
        <v/>
      </c>
      <c r="DY118" s="262" t="str">
        <f ca="true">+IF(OFFSET('Hygiene Data'!$G$12,0,10*ROW('Hygiene Data'!G112))="","",OFFSET('Hygiene Data'!$G$12,0,10*ROW('Hygiene Data'!G112)))</f>
        <v/>
      </c>
      <c r="DZ118" s="262" t="str">
        <f ca="true">+IF(OFFSET('Hygiene Data'!$G$13,0,10*ROW('Hygiene Data'!G112))="","",OFFSET('Hygiene Data'!$G$13,0,10*ROW('Hygiene Data'!G112)))</f>
        <v/>
      </c>
      <c r="EA118" s="262" t="str">
        <f ca="true">+IF(OFFSET('Hygiene Data'!$H$11,0,10*ROW('Hygiene Data'!H112))="","",OFFSET('Hygiene Data'!$H$11,0,10*ROW('Hygiene Data'!H112)))</f>
        <v/>
      </c>
      <c r="EB118" s="262" t="str">
        <f ca="true">+IF(OFFSET('Hygiene Data'!$H$12,0,10*ROW('Hygiene Data'!H112))="","",OFFSET('Hygiene Data'!$H$12,0,10*ROW('Hygiene Data'!H112)))</f>
        <v/>
      </c>
      <c r="EC118" s="262" t="str">
        <f ca="true">+IF(OFFSET('Hygiene Data'!$H$13,0,10*ROW('Hygiene Data'!H112))="","",OFFSET('Hygiene Data'!$H$13,0,10*ROW('Hygiene Data'!H112)))</f>
        <v/>
      </c>
      <c r="ED118" s="262" t="str">
        <f ca="true">+IF(OFFSET('Hygiene Data'!$I$11,0,10*ROW('Hygiene Data'!I112))="","",OFFSET('Hygiene Data'!$I$11,0,10*ROW('Hygiene Data'!I112)))</f>
        <v/>
      </c>
      <c r="EE118" s="262" t="str">
        <f ca="true">+IF(OFFSET('Hygiene Data'!$I$12,0,10*ROW('Hygiene Data'!I112))="","",OFFSET('Hygiene Data'!$I$12,0,10*ROW('Hygiene Data'!I112)))</f>
        <v/>
      </c>
      <c r="EF118" s="262"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18"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2"/>
      <c r="BS119" s="262" t="str">
        <f ca="true">+IF(OFFSET('Water Data'!$D$27,0,10*ROW('Water Data'!D113))="","",OFFSET('Water Data'!$D$27,0,10*ROW('Water Data'!D113)))</f>
        <v/>
      </c>
      <c r="BT119" s="262" t="str">
        <f ca="true">+IF(OFFSET('Water Data'!$D$28,0,10*ROW('Water Data'!D113))="","",OFFSET('Water Data'!$D$28,0,10*ROW('Water Data'!D113)))</f>
        <v/>
      </c>
      <c r="BU119" s="262" t="str">
        <f ca="true">+IF(OFFSET('Water Data'!$D$29,0,10*ROW('Water Data'!D113))="","",OFFSET('Water Data'!$D$29,0,10*ROW('Water Data'!D113)))</f>
        <v/>
      </c>
      <c r="BV119" s="262" t="str">
        <f ca="true">+IF(OFFSET('Water Data'!$E$27,0,10*ROW('Water Data'!E113))="","",OFFSET('Water Data'!$E$27,0,10*ROW('Water Data'!E113)))</f>
        <v/>
      </c>
      <c r="BW119" s="262" t="str">
        <f ca="true">+IF(OFFSET('Water Data'!$E$28,0,10*ROW('Water Data'!E113))="","",OFFSET('Water Data'!$E$28,0,10*ROW('Water Data'!E113)))</f>
        <v/>
      </c>
      <c r="BX119" s="262" t="str">
        <f ca="true">+IF(OFFSET('Water Data'!$E$29,0,10*ROW('Water Data'!E113))="","",OFFSET('Water Data'!$E$29,0,10*ROW('Water Data'!E113)))</f>
        <v/>
      </c>
      <c r="BY119" s="262" t="str">
        <f ca="true">+IF(OFFSET('Water Data'!$F$27,0,10*ROW('Water Data'!F113))="","",OFFSET('Water Data'!$F$27,0,10*ROW('Water Data'!F113)))</f>
        <v/>
      </c>
      <c r="BZ119" s="262" t="str">
        <f ca="true">+IF(OFFSET('Water Data'!$F$28,0,10*ROW('Water Data'!F113))="","",OFFSET('Water Data'!$F$28,0,10*ROW('Water Data'!F113)))</f>
        <v/>
      </c>
      <c r="CA119" s="262" t="str">
        <f ca="true">+IF(OFFSET('Water Data'!$F$29,0,10*ROW('Water Data'!F113))="","",OFFSET('Water Data'!$F$29,0,10*ROW('Water Data'!F113)))</f>
        <v/>
      </c>
      <c r="CB119" s="262" t="str">
        <f ca="true">+IF(OFFSET('Water Data'!$G$27,0,10*ROW('Water Data'!G113))="","",OFFSET('Water Data'!$G$27,0,10*ROW('Water Data'!G113)))</f>
        <v/>
      </c>
      <c r="CC119" s="262" t="str">
        <f ca="true">+IF(OFFSET('Water Data'!$G$28,0,10*ROW('Water Data'!G113))="","",OFFSET('Water Data'!$G$28,0,10*ROW('Water Data'!G113)))</f>
        <v/>
      </c>
      <c r="CD119" s="262" t="str">
        <f ca="true">+IF(OFFSET('Water Data'!$G$29,0,10*ROW('Water Data'!G113))="","",OFFSET('Water Data'!$G$29,0,10*ROW('Water Data'!G113)))</f>
        <v/>
      </c>
      <c r="CE119" s="262" t="str">
        <f ca="true">+IF(OFFSET('Water Data'!$H$27,0,10*ROW('Water Data'!H113))="","",OFFSET('Water Data'!$H$27,0,10*ROW('Water Data'!H113)))</f>
        <v/>
      </c>
      <c r="CF119" s="262" t="str">
        <f ca="true">+IF(OFFSET('Water Data'!$H$28,0,10*ROW('Water Data'!H113))="","",OFFSET('Water Data'!$H$28,0,10*ROW('Water Data'!H113)))</f>
        <v/>
      </c>
      <c r="CG119" s="262" t="str">
        <f ca="true">+IF(OFFSET('Water Data'!$H$29,0,10*ROW('Water Data'!H113))="","",OFFSET('Water Data'!$H$29,0,10*ROW('Water Data'!H113)))</f>
        <v/>
      </c>
      <c r="CH119" s="262" t="str">
        <f ca="true">+IF(OFFSET('Water Data'!$I$27,0,10*ROW('Water Data'!I113))="","",OFFSET('Water Data'!$I$27,0,10*ROW('Water Data'!I113)))</f>
        <v/>
      </c>
      <c r="CI119" s="262" t="str">
        <f ca="true">+IF(OFFSET('Water Data'!$I$28,0,10*ROW('Water Data'!I113))="","",OFFSET('Water Data'!$I$28,0,10*ROW('Water Data'!I113)))</f>
        <v/>
      </c>
      <c r="CJ119" s="262" t="str">
        <f ca="true">+IF(OFFSET('Water Data'!$I$29,0,10*ROW('Water Data'!I113))="","",OFFSET('Water Data'!$I$29,0,10*ROW('Water Data'!I113)))</f>
        <v/>
      </c>
      <c r="CK119" s="262" t="str">
        <f ca="true">+IF(OFFSET('Sanitation Data'!$D$28,0,10*ROW('Sanitation Data'!D113))="","",OFFSET('Sanitation Data'!$D$28,0,10*ROW('Sanitation Data'!D113)))</f>
        <v/>
      </c>
      <c r="CL119" s="262" t="str">
        <f ca="true">+IF(OFFSET('Sanitation Data'!$D$29,0,10*ROW('Sanitation Data'!D113))="","",OFFSET('Sanitation Data'!$D$29,0,10*ROW('Sanitation Data'!D113)))</f>
        <v/>
      </c>
      <c r="CM119" s="262" t="str">
        <f ca="true">+IF(OFFSET('Sanitation Data'!$D$30,0,10*ROW('Sanitation Data'!D113))="","",OFFSET('Sanitation Data'!$D$30,0,10*ROW('Sanitation Data'!D113)))</f>
        <v/>
      </c>
      <c r="CN119" s="262" t="str">
        <f ca="true">+IF(OFFSET('Sanitation Data'!$D$31,0,10*ROW('Sanitation Data'!D113))="","",OFFSET('Sanitation Data'!$D$31,0,10*ROW('Sanitation Data'!D113)))</f>
        <v/>
      </c>
      <c r="CO119" s="262" t="str">
        <f ca="true">+IF(OFFSET('Sanitation Data'!$D$32,0,10*ROW('Sanitation Data'!D113))="","",OFFSET('Sanitation Data'!$D$32,0,10*ROW('Sanitation Data'!D113)))</f>
        <v/>
      </c>
      <c r="CP119" s="262" t="str">
        <f ca="true">+IF(OFFSET('Sanitation Data'!$E$28,0,10*ROW('Sanitation Data'!E113))="","",OFFSET('Sanitation Data'!$E$28,0,10*ROW('Sanitation Data'!E113)))</f>
        <v/>
      </c>
      <c r="CQ119" s="262" t="str">
        <f ca="true">+IF(OFFSET('Sanitation Data'!$E$29,0,10*ROW('Sanitation Data'!E113))="","",OFFSET('Sanitation Data'!$E$29,0,10*ROW('Sanitation Data'!E113)))</f>
        <v/>
      </c>
      <c r="CR119" s="262" t="str">
        <f ca="true">+IF(OFFSET('Sanitation Data'!$E$30,0,10*ROW('Sanitation Data'!E113))="","",OFFSET('Sanitation Data'!$E$30,0,10*ROW('Sanitation Data'!E113)))</f>
        <v/>
      </c>
      <c r="CS119" s="262" t="str">
        <f ca="true">+IF(OFFSET('Sanitation Data'!$E$31,0,10*ROW('Sanitation Data'!E113))="","",OFFSET('Sanitation Data'!$E$31,0,10*ROW('Sanitation Data'!E113)))</f>
        <v/>
      </c>
      <c r="CT119" s="262" t="str">
        <f ca="true">+IF(OFFSET('Sanitation Data'!$E$32,0,10*ROW('Sanitation Data'!E113))="","",OFFSET('Sanitation Data'!$E$32,0,10*ROW('Sanitation Data'!E113)))</f>
        <v/>
      </c>
      <c r="CU119" s="262" t="str">
        <f ca="true">+IF(OFFSET('Sanitation Data'!$F$28,0,10*ROW('Sanitation Data'!F113))="","",OFFSET('Sanitation Data'!$F$28,0,10*ROW('Sanitation Data'!F113)))</f>
        <v/>
      </c>
      <c r="CV119" s="262" t="str">
        <f ca="true">+IF(OFFSET('Sanitation Data'!$F$29,0,10*ROW('Sanitation Data'!F113))="","",OFFSET('Sanitation Data'!$F$29,0,10*ROW('Sanitation Data'!F113)))</f>
        <v/>
      </c>
      <c r="CW119" s="262" t="str">
        <f ca="true">+IF(OFFSET('Sanitation Data'!$F$30,0,10*ROW('Sanitation Data'!F113))="","",OFFSET('Sanitation Data'!$F$30,0,10*ROW('Sanitation Data'!F113)))</f>
        <v/>
      </c>
      <c r="CX119" s="262" t="str">
        <f ca="true">+IF(OFFSET('Sanitation Data'!$F$31,0,10*ROW('Sanitation Data'!F113))="","",OFFSET('Sanitation Data'!$F$31,0,10*ROW('Sanitation Data'!F113)))</f>
        <v/>
      </c>
      <c r="CY119" s="262" t="str">
        <f ca="true">+IF(OFFSET('Sanitation Data'!$F$32,0,10*ROW('Sanitation Data'!F113))="","",OFFSET('Sanitation Data'!$F$32,0,10*ROW('Sanitation Data'!F113)))</f>
        <v/>
      </c>
      <c r="CZ119" s="262" t="str">
        <f ca="true">+IF(OFFSET('Sanitation Data'!$G$28,0,10*ROW('Sanitation Data'!G113))="","",OFFSET('Sanitation Data'!$G$28,0,10*ROW('Sanitation Data'!G113)))</f>
        <v/>
      </c>
      <c r="DA119" s="262" t="str">
        <f ca="true">+IF(OFFSET('Sanitation Data'!$G$29,0,10*ROW('Sanitation Data'!G113))="","",OFFSET('Sanitation Data'!$G$29,0,10*ROW('Sanitation Data'!G113)))</f>
        <v/>
      </c>
      <c r="DB119" s="262" t="str">
        <f ca="true">+IF(OFFSET('Sanitation Data'!$G$30,0,10*ROW('Sanitation Data'!G113))="","",OFFSET('Sanitation Data'!$G$30,0,10*ROW('Sanitation Data'!G113)))</f>
        <v/>
      </c>
      <c r="DC119" s="262" t="str">
        <f ca="true">+IF(OFFSET('Sanitation Data'!$G$31,0,10*ROW('Sanitation Data'!G113))="","",OFFSET('Sanitation Data'!$G$31,0,10*ROW('Sanitation Data'!G113)))</f>
        <v/>
      </c>
      <c r="DD119" s="262" t="str">
        <f ca="true">+IF(OFFSET('Sanitation Data'!$G$32,0,10*ROW('Sanitation Data'!G113))="","",OFFSET('Sanitation Data'!$G$32,0,10*ROW('Sanitation Data'!G113)))</f>
        <v/>
      </c>
      <c r="DE119" s="262" t="str">
        <f ca="true">+IF(OFFSET('Sanitation Data'!$H$28,0,10*ROW('Sanitation Data'!H113))="","",OFFSET('Sanitation Data'!$H$28,0,10*ROW('Sanitation Data'!H113)))</f>
        <v/>
      </c>
      <c r="DF119" s="262" t="str">
        <f ca="true">+IF(OFFSET('Sanitation Data'!$H$29,0,10*ROW('Sanitation Data'!H113))="","",OFFSET('Sanitation Data'!$H$29,0,10*ROW('Sanitation Data'!H113)))</f>
        <v/>
      </c>
      <c r="DG119" s="262" t="str">
        <f ca="true">+IF(OFFSET('Sanitation Data'!$H$30,0,10*ROW('Sanitation Data'!H113))="","",OFFSET('Sanitation Data'!$H$30,0,10*ROW('Sanitation Data'!H113)))</f>
        <v/>
      </c>
      <c r="DH119" s="262" t="str">
        <f ca="true">+IF(OFFSET('Sanitation Data'!$H$31,0,10*ROW('Sanitation Data'!H113))="","",OFFSET('Sanitation Data'!$H$31,0,10*ROW('Sanitation Data'!H113)))</f>
        <v/>
      </c>
      <c r="DI119" s="262" t="str">
        <f ca="true">+IF(OFFSET('Sanitation Data'!$H$32,0,10*ROW('Sanitation Data'!H113))="","",OFFSET('Sanitation Data'!$H$32,0,10*ROW('Sanitation Data'!H113)))</f>
        <v/>
      </c>
      <c r="DJ119" s="262" t="str">
        <f ca="true">+IF(OFFSET('Sanitation Data'!$I$28,0,10*ROW('Sanitation Data'!I113))="","",OFFSET('Sanitation Data'!$I$28,0,10*ROW('Sanitation Data'!I113)))</f>
        <v/>
      </c>
      <c r="DK119" s="262" t="str">
        <f ca="true">+IF(OFFSET('Sanitation Data'!$I$29,0,10*ROW('Sanitation Data'!I113))="","",OFFSET('Sanitation Data'!$I$29,0,10*ROW('Sanitation Data'!I113)))</f>
        <v/>
      </c>
      <c r="DL119" s="262" t="str">
        <f ca="true">+IF(OFFSET('Sanitation Data'!$I$30,0,10*ROW('Sanitation Data'!I113))="","",OFFSET('Sanitation Data'!$I$30,0,10*ROW('Sanitation Data'!I113)))</f>
        <v/>
      </c>
      <c r="DM119" s="262" t="str">
        <f ca="true">+IF(OFFSET('Sanitation Data'!$I$31,0,10*ROW('Sanitation Data'!I113))="","",OFFSET('Sanitation Data'!$I$31,0,10*ROW('Sanitation Data'!I113)))</f>
        <v/>
      </c>
      <c r="DN119" s="262" t="str">
        <f ca="true">+IF(OFFSET('Sanitation Data'!$I$32,0,10*ROW('Sanitation Data'!I113))="","",OFFSET('Sanitation Data'!$I$32,0,10*ROW('Sanitation Data'!I113)))</f>
        <v/>
      </c>
      <c r="DO119" s="262" t="str">
        <f ca="true">+IF(OFFSET('Hygiene Data'!$D$11,0,10*ROW('Hygiene Data'!D113))="","",OFFSET('Hygiene Data'!$D$11,0,10*ROW('Hygiene Data'!D113)))</f>
        <v/>
      </c>
      <c r="DP119" s="262" t="str">
        <f ca="true">+IF(OFFSET('Hygiene Data'!$D$12,0,10*ROW('Hygiene Data'!D113))="","",OFFSET('Hygiene Data'!$D$12,0,10*ROW('Hygiene Data'!D113)))</f>
        <v/>
      </c>
      <c r="DQ119" s="262" t="str">
        <f ca="true">+IF(OFFSET('Hygiene Data'!$D$13,0,10*ROW('Hygiene Data'!D113))="","",OFFSET('Hygiene Data'!$D$13,0,10*ROW('Hygiene Data'!D113)))</f>
        <v/>
      </c>
      <c r="DR119" s="262" t="str">
        <f ca="true">+IF(OFFSET('Hygiene Data'!$E$11,0,10*ROW('Hygiene Data'!E113))="","",OFFSET('Hygiene Data'!$E$11,0,10*ROW('Hygiene Data'!E113)))</f>
        <v/>
      </c>
      <c r="DS119" s="262" t="str">
        <f ca="true">+IF(OFFSET('Hygiene Data'!$E$12,0,10*ROW('Hygiene Data'!E113))="","",OFFSET('Hygiene Data'!$E$12,0,10*ROW('Hygiene Data'!E113)))</f>
        <v/>
      </c>
      <c r="DT119" s="262" t="str">
        <f ca="true">+IF(OFFSET('Hygiene Data'!$E$13,0,10*ROW('Hygiene Data'!E113))="","",OFFSET('Hygiene Data'!$E$13,0,10*ROW('Hygiene Data'!E113)))</f>
        <v/>
      </c>
      <c r="DU119" s="262" t="str">
        <f ca="true">+IF(OFFSET('Hygiene Data'!$F$11,0,10*ROW('Hygiene Data'!F113))="","",OFFSET('Hygiene Data'!$F$11,0,10*ROW('Hygiene Data'!F113)))</f>
        <v/>
      </c>
      <c r="DV119" s="262" t="str">
        <f ca="true">+IF(OFFSET('Hygiene Data'!$F$12,0,10*ROW('Hygiene Data'!F113))="","",OFFSET('Hygiene Data'!$F$12,0,10*ROW('Hygiene Data'!F113)))</f>
        <v/>
      </c>
      <c r="DW119" s="262" t="str">
        <f ca="true">+IF(OFFSET('Hygiene Data'!$F$13,0,10*ROW('Hygiene Data'!F113))="","",OFFSET('Hygiene Data'!$F$13,0,10*ROW('Hygiene Data'!F113)))</f>
        <v/>
      </c>
      <c r="DX119" s="262" t="str">
        <f ca="true">+IF(OFFSET('Hygiene Data'!$G$11,0,10*ROW('Hygiene Data'!G113))="","",OFFSET('Hygiene Data'!$G$11,0,10*ROW('Hygiene Data'!G113)))</f>
        <v/>
      </c>
      <c r="DY119" s="262" t="str">
        <f ca="true">+IF(OFFSET('Hygiene Data'!$G$12,0,10*ROW('Hygiene Data'!G113))="","",OFFSET('Hygiene Data'!$G$12,0,10*ROW('Hygiene Data'!G113)))</f>
        <v/>
      </c>
      <c r="DZ119" s="262" t="str">
        <f ca="true">+IF(OFFSET('Hygiene Data'!$G$13,0,10*ROW('Hygiene Data'!G113))="","",OFFSET('Hygiene Data'!$G$13,0,10*ROW('Hygiene Data'!G113)))</f>
        <v/>
      </c>
      <c r="EA119" s="262" t="str">
        <f ca="true">+IF(OFFSET('Hygiene Data'!$H$11,0,10*ROW('Hygiene Data'!H113))="","",OFFSET('Hygiene Data'!$H$11,0,10*ROW('Hygiene Data'!H113)))</f>
        <v/>
      </c>
      <c r="EB119" s="262" t="str">
        <f ca="true">+IF(OFFSET('Hygiene Data'!$H$12,0,10*ROW('Hygiene Data'!H113))="","",OFFSET('Hygiene Data'!$H$12,0,10*ROW('Hygiene Data'!H113)))</f>
        <v/>
      </c>
      <c r="EC119" s="262" t="str">
        <f ca="true">+IF(OFFSET('Hygiene Data'!$H$13,0,10*ROW('Hygiene Data'!H113))="","",OFFSET('Hygiene Data'!$H$13,0,10*ROW('Hygiene Data'!H113)))</f>
        <v/>
      </c>
      <c r="ED119" s="262" t="str">
        <f ca="true">+IF(OFFSET('Hygiene Data'!$I$11,0,10*ROW('Hygiene Data'!I113))="","",OFFSET('Hygiene Data'!$I$11,0,10*ROW('Hygiene Data'!I113)))</f>
        <v/>
      </c>
      <c r="EE119" s="262" t="str">
        <f ca="true">+IF(OFFSET('Hygiene Data'!$I$12,0,10*ROW('Hygiene Data'!I113))="","",OFFSET('Hygiene Data'!$I$12,0,10*ROW('Hygiene Data'!I113)))</f>
        <v/>
      </c>
      <c r="EF119" s="262"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18"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2"/>
      <c r="BS120" s="262" t="str">
        <f ca="true">+IF(OFFSET('Water Data'!$D$27,0,10*ROW('Water Data'!D114))="","",OFFSET('Water Data'!$D$27,0,10*ROW('Water Data'!D114)))</f>
        <v/>
      </c>
      <c r="BT120" s="262" t="str">
        <f ca="true">+IF(OFFSET('Water Data'!$D$28,0,10*ROW('Water Data'!D114))="","",OFFSET('Water Data'!$D$28,0,10*ROW('Water Data'!D114)))</f>
        <v/>
      </c>
      <c r="BU120" s="262" t="str">
        <f ca="true">+IF(OFFSET('Water Data'!$D$29,0,10*ROW('Water Data'!D114))="","",OFFSET('Water Data'!$D$29,0,10*ROW('Water Data'!D114)))</f>
        <v/>
      </c>
      <c r="BV120" s="262" t="str">
        <f ca="true">+IF(OFFSET('Water Data'!$E$27,0,10*ROW('Water Data'!E114))="","",OFFSET('Water Data'!$E$27,0,10*ROW('Water Data'!E114)))</f>
        <v/>
      </c>
      <c r="BW120" s="262" t="str">
        <f ca="true">+IF(OFFSET('Water Data'!$E$28,0,10*ROW('Water Data'!E114))="","",OFFSET('Water Data'!$E$28,0,10*ROW('Water Data'!E114)))</f>
        <v/>
      </c>
      <c r="BX120" s="262" t="str">
        <f ca="true">+IF(OFFSET('Water Data'!$E$29,0,10*ROW('Water Data'!E114))="","",OFFSET('Water Data'!$E$29,0,10*ROW('Water Data'!E114)))</f>
        <v/>
      </c>
      <c r="BY120" s="262" t="str">
        <f ca="true">+IF(OFFSET('Water Data'!$F$27,0,10*ROW('Water Data'!F114))="","",OFFSET('Water Data'!$F$27,0,10*ROW('Water Data'!F114)))</f>
        <v/>
      </c>
      <c r="BZ120" s="262" t="str">
        <f ca="true">+IF(OFFSET('Water Data'!$F$28,0,10*ROW('Water Data'!F114))="","",OFFSET('Water Data'!$F$28,0,10*ROW('Water Data'!F114)))</f>
        <v/>
      </c>
      <c r="CA120" s="262" t="str">
        <f ca="true">+IF(OFFSET('Water Data'!$F$29,0,10*ROW('Water Data'!F114))="","",OFFSET('Water Data'!$F$29,0,10*ROW('Water Data'!F114)))</f>
        <v/>
      </c>
      <c r="CB120" s="262" t="str">
        <f ca="true">+IF(OFFSET('Water Data'!$G$27,0,10*ROW('Water Data'!G114))="","",OFFSET('Water Data'!$G$27,0,10*ROW('Water Data'!G114)))</f>
        <v/>
      </c>
      <c r="CC120" s="262" t="str">
        <f ca="true">+IF(OFFSET('Water Data'!$G$28,0,10*ROW('Water Data'!G114))="","",OFFSET('Water Data'!$G$28,0,10*ROW('Water Data'!G114)))</f>
        <v/>
      </c>
      <c r="CD120" s="262" t="str">
        <f ca="true">+IF(OFFSET('Water Data'!$G$29,0,10*ROW('Water Data'!G114))="","",OFFSET('Water Data'!$G$29,0,10*ROW('Water Data'!G114)))</f>
        <v/>
      </c>
      <c r="CE120" s="262" t="str">
        <f ca="true">+IF(OFFSET('Water Data'!$H$27,0,10*ROW('Water Data'!H114))="","",OFFSET('Water Data'!$H$27,0,10*ROW('Water Data'!H114)))</f>
        <v/>
      </c>
      <c r="CF120" s="262" t="str">
        <f ca="true">+IF(OFFSET('Water Data'!$H$28,0,10*ROW('Water Data'!H114))="","",OFFSET('Water Data'!$H$28,0,10*ROW('Water Data'!H114)))</f>
        <v/>
      </c>
      <c r="CG120" s="262" t="str">
        <f ca="true">+IF(OFFSET('Water Data'!$H$29,0,10*ROW('Water Data'!H114))="","",OFFSET('Water Data'!$H$29,0,10*ROW('Water Data'!H114)))</f>
        <v/>
      </c>
      <c r="CH120" s="262" t="str">
        <f ca="true">+IF(OFFSET('Water Data'!$I$27,0,10*ROW('Water Data'!I114))="","",OFFSET('Water Data'!$I$27,0,10*ROW('Water Data'!I114)))</f>
        <v/>
      </c>
      <c r="CI120" s="262" t="str">
        <f ca="true">+IF(OFFSET('Water Data'!$I$28,0,10*ROW('Water Data'!I114))="","",OFFSET('Water Data'!$I$28,0,10*ROW('Water Data'!I114)))</f>
        <v/>
      </c>
      <c r="CJ120" s="262" t="str">
        <f ca="true">+IF(OFFSET('Water Data'!$I$29,0,10*ROW('Water Data'!I114))="","",OFFSET('Water Data'!$I$29,0,10*ROW('Water Data'!I114)))</f>
        <v/>
      </c>
      <c r="CK120" s="262" t="str">
        <f ca="true">+IF(OFFSET('Sanitation Data'!$D$28,0,10*ROW('Sanitation Data'!D114))="","",OFFSET('Sanitation Data'!$D$28,0,10*ROW('Sanitation Data'!D114)))</f>
        <v/>
      </c>
      <c r="CL120" s="262" t="str">
        <f ca="true">+IF(OFFSET('Sanitation Data'!$D$29,0,10*ROW('Sanitation Data'!D114))="","",OFFSET('Sanitation Data'!$D$29,0,10*ROW('Sanitation Data'!D114)))</f>
        <v/>
      </c>
      <c r="CM120" s="262" t="str">
        <f ca="true">+IF(OFFSET('Sanitation Data'!$D$30,0,10*ROW('Sanitation Data'!D114))="","",OFFSET('Sanitation Data'!$D$30,0,10*ROW('Sanitation Data'!D114)))</f>
        <v/>
      </c>
      <c r="CN120" s="262" t="str">
        <f ca="true">+IF(OFFSET('Sanitation Data'!$D$31,0,10*ROW('Sanitation Data'!D114))="","",OFFSET('Sanitation Data'!$D$31,0,10*ROW('Sanitation Data'!D114)))</f>
        <v/>
      </c>
      <c r="CO120" s="262" t="str">
        <f ca="true">+IF(OFFSET('Sanitation Data'!$D$32,0,10*ROW('Sanitation Data'!D114))="","",OFFSET('Sanitation Data'!$D$32,0,10*ROW('Sanitation Data'!D114)))</f>
        <v/>
      </c>
      <c r="CP120" s="262" t="str">
        <f ca="true">+IF(OFFSET('Sanitation Data'!$E$28,0,10*ROW('Sanitation Data'!E114))="","",OFFSET('Sanitation Data'!$E$28,0,10*ROW('Sanitation Data'!E114)))</f>
        <v/>
      </c>
      <c r="CQ120" s="262" t="str">
        <f ca="true">+IF(OFFSET('Sanitation Data'!$E$29,0,10*ROW('Sanitation Data'!E114))="","",OFFSET('Sanitation Data'!$E$29,0,10*ROW('Sanitation Data'!E114)))</f>
        <v/>
      </c>
      <c r="CR120" s="262" t="str">
        <f ca="true">+IF(OFFSET('Sanitation Data'!$E$30,0,10*ROW('Sanitation Data'!E114))="","",OFFSET('Sanitation Data'!$E$30,0,10*ROW('Sanitation Data'!E114)))</f>
        <v/>
      </c>
      <c r="CS120" s="262" t="str">
        <f ca="true">+IF(OFFSET('Sanitation Data'!$E$31,0,10*ROW('Sanitation Data'!E114))="","",OFFSET('Sanitation Data'!$E$31,0,10*ROW('Sanitation Data'!E114)))</f>
        <v/>
      </c>
      <c r="CT120" s="262" t="str">
        <f ca="true">+IF(OFFSET('Sanitation Data'!$E$32,0,10*ROW('Sanitation Data'!E114))="","",OFFSET('Sanitation Data'!$E$32,0,10*ROW('Sanitation Data'!E114)))</f>
        <v/>
      </c>
      <c r="CU120" s="262" t="str">
        <f ca="true">+IF(OFFSET('Sanitation Data'!$F$28,0,10*ROW('Sanitation Data'!F114))="","",OFFSET('Sanitation Data'!$F$28,0,10*ROW('Sanitation Data'!F114)))</f>
        <v/>
      </c>
      <c r="CV120" s="262" t="str">
        <f ca="true">+IF(OFFSET('Sanitation Data'!$F$29,0,10*ROW('Sanitation Data'!F114))="","",OFFSET('Sanitation Data'!$F$29,0,10*ROW('Sanitation Data'!F114)))</f>
        <v/>
      </c>
      <c r="CW120" s="262" t="str">
        <f ca="true">+IF(OFFSET('Sanitation Data'!$F$30,0,10*ROW('Sanitation Data'!F114))="","",OFFSET('Sanitation Data'!$F$30,0,10*ROW('Sanitation Data'!F114)))</f>
        <v/>
      </c>
      <c r="CX120" s="262" t="str">
        <f ca="true">+IF(OFFSET('Sanitation Data'!$F$31,0,10*ROW('Sanitation Data'!F114))="","",OFFSET('Sanitation Data'!$F$31,0,10*ROW('Sanitation Data'!F114)))</f>
        <v/>
      </c>
      <c r="CY120" s="262" t="str">
        <f ca="true">+IF(OFFSET('Sanitation Data'!$F$32,0,10*ROW('Sanitation Data'!F114))="","",OFFSET('Sanitation Data'!$F$32,0,10*ROW('Sanitation Data'!F114)))</f>
        <v/>
      </c>
      <c r="CZ120" s="262" t="str">
        <f ca="true">+IF(OFFSET('Sanitation Data'!$G$28,0,10*ROW('Sanitation Data'!G114))="","",OFFSET('Sanitation Data'!$G$28,0,10*ROW('Sanitation Data'!G114)))</f>
        <v/>
      </c>
      <c r="DA120" s="262" t="str">
        <f ca="true">+IF(OFFSET('Sanitation Data'!$G$29,0,10*ROW('Sanitation Data'!G114))="","",OFFSET('Sanitation Data'!$G$29,0,10*ROW('Sanitation Data'!G114)))</f>
        <v/>
      </c>
      <c r="DB120" s="262" t="str">
        <f ca="true">+IF(OFFSET('Sanitation Data'!$G$30,0,10*ROW('Sanitation Data'!G114))="","",OFFSET('Sanitation Data'!$G$30,0,10*ROW('Sanitation Data'!G114)))</f>
        <v/>
      </c>
      <c r="DC120" s="262" t="str">
        <f ca="true">+IF(OFFSET('Sanitation Data'!$G$31,0,10*ROW('Sanitation Data'!G114))="","",OFFSET('Sanitation Data'!$G$31,0,10*ROW('Sanitation Data'!G114)))</f>
        <v/>
      </c>
      <c r="DD120" s="262" t="str">
        <f ca="true">+IF(OFFSET('Sanitation Data'!$G$32,0,10*ROW('Sanitation Data'!G114))="","",OFFSET('Sanitation Data'!$G$32,0,10*ROW('Sanitation Data'!G114)))</f>
        <v/>
      </c>
      <c r="DE120" s="262" t="str">
        <f ca="true">+IF(OFFSET('Sanitation Data'!$H$28,0,10*ROW('Sanitation Data'!H114))="","",OFFSET('Sanitation Data'!$H$28,0,10*ROW('Sanitation Data'!H114)))</f>
        <v/>
      </c>
      <c r="DF120" s="262" t="str">
        <f ca="true">+IF(OFFSET('Sanitation Data'!$H$29,0,10*ROW('Sanitation Data'!H114))="","",OFFSET('Sanitation Data'!$H$29,0,10*ROW('Sanitation Data'!H114)))</f>
        <v/>
      </c>
      <c r="DG120" s="262" t="str">
        <f ca="true">+IF(OFFSET('Sanitation Data'!$H$30,0,10*ROW('Sanitation Data'!H114))="","",OFFSET('Sanitation Data'!$H$30,0,10*ROW('Sanitation Data'!H114)))</f>
        <v/>
      </c>
      <c r="DH120" s="262" t="str">
        <f ca="true">+IF(OFFSET('Sanitation Data'!$H$31,0,10*ROW('Sanitation Data'!H114))="","",OFFSET('Sanitation Data'!$H$31,0,10*ROW('Sanitation Data'!H114)))</f>
        <v/>
      </c>
      <c r="DI120" s="262" t="str">
        <f ca="true">+IF(OFFSET('Sanitation Data'!$H$32,0,10*ROW('Sanitation Data'!H114))="","",OFFSET('Sanitation Data'!$H$32,0,10*ROW('Sanitation Data'!H114)))</f>
        <v/>
      </c>
      <c r="DJ120" s="262" t="str">
        <f ca="true">+IF(OFFSET('Sanitation Data'!$I$28,0,10*ROW('Sanitation Data'!I114))="","",OFFSET('Sanitation Data'!$I$28,0,10*ROW('Sanitation Data'!I114)))</f>
        <v/>
      </c>
      <c r="DK120" s="262" t="str">
        <f ca="true">+IF(OFFSET('Sanitation Data'!$I$29,0,10*ROW('Sanitation Data'!I114))="","",OFFSET('Sanitation Data'!$I$29,0,10*ROW('Sanitation Data'!I114)))</f>
        <v/>
      </c>
      <c r="DL120" s="262" t="str">
        <f ca="true">+IF(OFFSET('Sanitation Data'!$I$30,0,10*ROW('Sanitation Data'!I114))="","",OFFSET('Sanitation Data'!$I$30,0,10*ROW('Sanitation Data'!I114)))</f>
        <v/>
      </c>
      <c r="DM120" s="262" t="str">
        <f ca="true">+IF(OFFSET('Sanitation Data'!$I$31,0,10*ROW('Sanitation Data'!I114))="","",OFFSET('Sanitation Data'!$I$31,0,10*ROW('Sanitation Data'!I114)))</f>
        <v/>
      </c>
      <c r="DN120" s="262" t="str">
        <f ca="true">+IF(OFFSET('Sanitation Data'!$I$32,0,10*ROW('Sanitation Data'!I114))="","",OFFSET('Sanitation Data'!$I$32,0,10*ROW('Sanitation Data'!I114)))</f>
        <v/>
      </c>
      <c r="DO120" s="262" t="str">
        <f ca="true">+IF(OFFSET('Hygiene Data'!$D$11,0,10*ROW('Hygiene Data'!D114))="","",OFFSET('Hygiene Data'!$D$11,0,10*ROW('Hygiene Data'!D114)))</f>
        <v/>
      </c>
      <c r="DP120" s="262" t="str">
        <f ca="true">+IF(OFFSET('Hygiene Data'!$D$12,0,10*ROW('Hygiene Data'!D114))="","",OFFSET('Hygiene Data'!$D$12,0,10*ROW('Hygiene Data'!D114)))</f>
        <v/>
      </c>
      <c r="DQ120" s="262" t="str">
        <f ca="true">+IF(OFFSET('Hygiene Data'!$D$13,0,10*ROW('Hygiene Data'!D114))="","",OFFSET('Hygiene Data'!$D$13,0,10*ROW('Hygiene Data'!D114)))</f>
        <v/>
      </c>
      <c r="DR120" s="262" t="str">
        <f ca="true">+IF(OFFSET('Hygiene Data'!$E$11,0,10*ROW('Hygiene Data'!E114))="","",OFFSET('Hygiene Data'!$E$11,0,10*ROW('Hygiene Data'!E114)))</f>
        <v/>
      </c>
      <c r="DS120" s="262" t="str">
        <f ca="true">+IF(OFFSET('Hygiene Data'!$E$12,0,10*ROW('Hygiene Data'!E114))="","",OFFSET('Hygiene Data'!$E$12,0,10*ROW('Hygiene Data'!E114)))</f>
        <v/>
      </c>
      <c r="DT120" s="262" t="str">
        <f ca="true">+IF(OFFSET('Hygiene Data'!$E$13,0,10*ROW('Hygiene Data'!E114))="","",OFFSET('Hygiene Data'!$E$13,0,10*ROW('Hygiene Data'!E114)))</f>
        <v/>
      </c>
      <c r="DU120" s="262" t="str">
        <f ca="true">+IF(OFFSET('Hygiene Data'!$F$11,0,10*ROW('Hygiene Data'!F114))="","",OFFSET('Hygiene Data'!$F$11,0,10*ROW('Hygiene Data'!F114)))</f>
        <v/>
      </c>
      <c r="DV120" s="262" t="str">
        <f ca="true">+IF(OFFSET('Hygiene Data'!$F$12,0,10*ROW('Hygiene Data'!F114))="","",OFFSET('Hygiene Data'!$F$12,0,10*ROW('Hygiene Data'!F114)))</f>
        <v/>
      </c>
      <c r="DW120" s="262" t="str">
        <f ca="true">+IF(OFFSET('Hygiene Data'!$F$13,0,10*ROW('Hygiene Data'!F114))="","",OFFSET('Hygiene Data'!$F$13,0,10*ROW('Hygiene Data'!F114)))</f>
        <v/>
      </c>
      <c r="DX120" s="262" t="str">
        <f ca="true">+IF(OFFSET('Hygiene Data'!$G$11,0,10*ROW('Hygiene Data'!G114))="","",OFFSET('Hygiene Data'!$G$11,0,10*ROW('Hygiene Data'!G114)))</f>
        <v/>
      </c>
      <c r="DY120" s="262" t="str">
        <f ca="true">+IF(OFFSET('Hygiene Data'!$G$12,0,10*ROW('Hygiene Data'!G114))="","",OFFSET('Hygiene Data'!$G$12,0,10*ROW('Hygiene Data'!G114)))</f>
        <v/>
      </c>
      <c r="DZ120" s="262" t="str">
        <f ca="true">+IF(OFFSET('Hygiene Data'!$G$13,0,10*ROW('Hygiene Data'!G114))="","",OFFSET('Hygiene Data'!$G$13,0,10*ROW('Hygiene Data'!G114)))</f>
        <v/>
      </c>
      <c r="EA120" s="262" t="str">
        <f ca="true">+IF(OFFSET('Hygiene Data'!$H$11,0,10*ROW('Hygiene Data'!H114))="","",OFFSET('Hygiene Data'!$H$11,0,10*ROW('Hygiene Data'!H114)))</f>
        <v/>
      </c>
      <c r="EB120" s="262" t="str">
        <f ca="true">+IF(OFFSET('Hygiene Data'!$H$12,0,10*ROW('Hygiene Data'!H114))="","",OFFSET('Hygiene Data'!$H$12,0,10*ROW('Hygiene Data'!H114)))</f>
        <v/>
      </c>
      <c r="EC120" s="262" t="str">
        <f ca="true">+IF(OFFSET('Hygiene Data'!$H$13,0,10*ROW('Hygiene Data'!H114))="","",OFFSET('Hygiene Data'!$H$13,0,10*ROW('Hygiene Data'!H114)))</f>
        <v/>
      </c>
      <c r="ED120" s="262" t="str">
        <f ca="true">+IF(OFFSET('Hygiene Data'!$I$11,0,10*ROW('Hygiene Data'!I114))="","",OFFSET('Hygiene Data'!$I$11,0,10*ROW('Hygiene Data'!I114)))</f>
        <v/>
      </c>
      <c r="EE120" s="262" t="str">
        <f ca="true">+IF(OFFSET('Hygiene Data'!$I$12,0,10*ROW('Hygiene Data'!I114))="","",OFFSET('Hygiene Data'!$I$12,0,10*ROW('Hygiene Data'!I114)))</f>
        <v/>
      </c>
      <c r="EF120" s="262"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18"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2"/>
      <c r="BS121" s="262" t="str">
        <f ca="true">+IF(OFFSET('Water Data'!$D$27,0,10*ROW('Water Data'!D115))="","",OFFSET('Water Data'!$D$27,0,10*ROW('Water Data'!D115)))</f>
        <v/>
      </c>
      <c r="BT121" s="262" t="str">
        <f ca="true">+IF(OFFSET('Water Data'!$D$28,0,10*ROW('Water Data'!D115))="","",OFFSET('Water Data'!$D$28,0,10*ROW('Water Data'!D115)))</f>
        <v/>
      </c>
      <c r="BU121" s="262" t="str">
        <f ca="true">+IF(OFFSET('Water Data'!$D$29,0,10*ROW('Water Data'!D115))="","",OFFSET('Water Data'!$D$29,0,10*ROW('Water Data'!D115)))</f>
        <v/>
      </c>
      <c r="BV121" s="262" t="str">
        <f ca="true">+IF(OFFSET('Water Data'!$E$27,0,10*ROW('Water Data'!E115))="","",OFFSET('Water Data'!$E$27,0,10*ROW('Water Data'!E115)))</f>
        <v/>
      </c>
      <c r="BW121" s="262" t="str">
        <f ca="true">+IF(OFFSET('Water Data'!$E$28,0,10*ROW('Water Data'!E115))="","",OFFSET('Water Data'!$E$28,0,10*ROW('Water Data'!E115)))</f>
        <v/>
      </c>
      <c r="BX121" s="262" t="str">
        <f ca="true">+IF(OFFSET('Water Data'!$E$29,0,10*ROW('Water Data'!E115))="","",OFFSET('Water Data'!$E$29,0,10*ROW('Water Data'!E115)))</f>
        <v/>
      </c>
      <c r="BY121" s="262" t="str">
        <f ca="true">+IF(OFFSET('Water Data'!$F$27,0,10*ROW('Water Data'!F115))="","",OFFSET('Water Data'!$F$27,0,10*ROW('Water Data'!F115)))</f>
        <v/>
      </c>
      <c r="BZ121" s="262" t="str">
        <f ca="true">+IF(OFFSET('Water Data'!$F$28,0,10*ROW('Water Data'!F115))="","",OFFSET('Water Data'!$F$28,0,10*ROW('Water Data'!F115)))</f>
        <v/>
      </c>
      <c r="CA121" s="262" t="str">
        <f ca="true">+IF(OFFSET('Water Data'!$F$29,0,10*ROW('Water Data'!F115))="","",OFFSET('Water Data'!$F$29,0,10*ROW('Water Data'!F115)))</f>
        <v/>
      </c>
      <c r="CB121" s="262" t="str">
        <f ca="true">+IF(OFFSET('Water Data'!$G$27,0,10*ROW('Water Data'!G115))="","",OFFSET('Water Data'!$G$27,0,10*ROW('Water Data'!G115)))</f>
        <v/>
      </c>
      <c r="CC121" s="262" t="str">
        <f ca="true">+IF(OFFSET('Water Data'!$G$28,0,10*ROW('Water Data'!G115))="","",OFFSET('Water Data'!$G$28,0,10*ROW('Water Data'!G115)))</f>
        <v/>
      </c>
      <c r="CD121" s="262" t="str">
        <f ca="true">+IF(OFFSET('Water Data'!$G$29,0,10*ROW('Water Data'!G115))="","",OFFSET('Water Data'!$G$29,0,10*ROW('Water Data'!G115)))</f>
        <v/>
      </c>
      <c r="CE121" s="262" t="str">
        <f ca="true">+IF(OFFSET('Water Data'!$H$27,0,10*ROW('Water Data'!H115))="","",OFFSET('Water Data'!$H$27,0,10*ROW('Water Data'!H115)))</f>
        <v/>
      </c>
      <c r="CF121" s="262" t="str">
        <f ca="true">+IF(OFFSET('Water Data'!$H$28,0,10*ROW('Water Data'!H115))="","",OFFSET('Water Data'!$H$28,0,10*ROW('Water Data'!H115)))</f>
        <v/>
      </c>
      <c r="CG121" s="262" t="str">
        <f ca="true">+IF(OFFSET('Water Data'!$H$29,0,10*ROW('Water Data'!H115))="","",OFFSET('Water Data'!$H$29,0,10*ROW('Water Data'!H115)))</f>
        <v/>
      </c>
      <c r="CH121" s="262" t="str">
        <f ca="true">+IF(OFFSET('Water Data'!$I$27,0,10*ROW('Water Data'!I115))="","",OFFSET('Water Data'!$I$27,0,10*ROW('Water Data'!I115)))</f>
        <v/>
      </c>
      <c r="CI121" s="262" t="str">
        <f ca="true">+IF(OFFSET('Water Data'!$I$28,0,10*ROW('Water Data'!I115))="","",OFFSET('Water Data'!$I$28,0,10*ROW('Water Data'!I115)))</f>
        <v/>
      </c>
      <c r="CJ121" s="262" t="str">
        <f ca="true">+IF(OFFSET('Water Data'!$I$29,0,10*ROW('Water Data'!I115))="","",OFFSET('Water Data'!$I$29,0,10*ROW('Water Data'!I115)))</f>
        <v/>
      </c>
      <c r="CK121" s="262" t="str">
        <f ca="true">+IF(OFFSET('Sanitation Data'!$D$28,0,10*ROW('Sanitation Data'!D115))="","",OFFSET('Sanitation Data'!$D$28,0,10*ROW('Sanitation Data'!D115)))</f>
        <v/>
      </c>
      <c r="CL121" s="262" t="str">
        <f ca="true">+IF(OFFSET('Sanitation Data'!$D$29,0,10*ROW('Sanitation Data'!D115))="","",OFFSET('Sanitation Data'!$D$29,0,10*ROW('Sanitation Data'!D115)))</f>
        <v/>
      </c>
      <c r="CM121" s="262" t="str">
        <f ca="true">+IF(OFFSET('Sanitation Data'!$D$30,0,10*ROW('Sanitation Data'!D115))="","",OFFSET('Sanitation Data'!$D$30,0,10*ROW('Sanitation Data'!D115)))</f>
        <v/>
      </c>
      <c r="CN121" s="262" t="str">
        <f ca="true">+IF(OFFSET('Sanitation Data'!$D$31,0,10*ROW('Sanitation Data'!D115))="","",OFFSET('Sanitation Data'!$D$31,0,10*ROW('Sanitation Data'!D115)))</f>
        <v/>
      </c>
      <c r="CO121" s="262" t="str">
        <f ca="true">+IF(OFFSET('Sanitation Data'!$D$32,0,10*ROW('Sanitation Data'!D115))="","",OFFSET('Sanitation Data'!$D$32,0,10*ROW('Sanitation Data'!D115)))</f>
        <v/>
      </c>
      <c r="CP121" s="262" t="str">
        <f ca="true">+IF(OFFSET('Sanitation Data'!$E$28,0,10*ROW('Sanitation Data'!E115))="","",OFFSET('Sanitation Data'!$E$28,0,10*ROW('Sanitation Data'!E115)))</f>
        <v/>
      </c>
      <c r="CQ121" s="262" t="str">
        <f ca="true">+IF(OFFSET('Sanitation Data'!$E$29,0,10*ROW('Sanitation Data'!E115))="","",OFFSET('Sanitation Data'!$E$29,0,10*ROW('Sanitation Data'!E115)))</f>
        <v/>
      </c>
      <c r="CR121" s="262" t="str">
        <f ca="true">+IF(OFFSET('Sanitation Data'!$E$30,0,10*ROW('Sanitation Data'!E115))="","",OFFSET('Sanitation Data'!$E$30,0,10*ROW('Sanitation Data'!E115)))</f>
        <v/>
      </c>
      <c r="CS121" s="262" t="str">
        <f ca="true">+IF(OFFSET('Sanitation Data'!$E$31,0,10*ROW('Sanitation Data'!E115))="","",OFFSET('Sanitation Data'!$E$31,0,10*ROW('Sanitation Data'!E115)))</f>
        <v/>
      </c>
      <c r="CT121" s="262" t="str">
        <f ca="true">+IF(OFFSET('Sanitation Data'!$E$32,0,10*ROW('Sanitation Data'!E115))="","",OFFSET('Sanitation Data'!$E$32,0,10*ROW('Sanitation Data'!E115)))</f>
        <v/>
      </c>
      <c r="CU121" s="262" t="str">
        <f ca="true">+IF(OFFSET('Sanitation Data'!$F$28,0,10*ROW('Sanitation Data'!F115))="","",OFFSET('Sanitation Data'!$F$28,0,10*ROW('Sanitation Data'!F115)))</f>
        <v/>
      </c>
      <c r="CV121" s="262" t="str">
        <f ca="true">+IF(OFFSET('Sanitation Data'!$F$29,0,10*ROW('Sanitation Data'!F115))="","",OFFSET('Sanitation Data'!$F$29,0,10*ROW('Sanitation Data'!F115)))</f>
        <v/>
      </c>
      <c r="CW121" s="262" t="str">
        <f ca="true">+IF(OFFSET('Sanitation Data'!$F$30,0,10*ROW('Sanitation Data'!F115))="","",OFFSET('Sanitation Data'!$F$30,0,10*ROW('Sanitation Data'!F115)))</f>
        <v/>
      </c>
      <c r="CX121" s="262" t="str">
        <f ca="true">+IF(OFFSET('Sanitation Data'!$F$31,0,10*ROW('Sanitation Data'!F115))="","",OFFSET('Sanitation Data'!$F$31,0,10*ROW('Sanitation Data'!F115)))</f>
        <v/>
      </c>
      <c r="CY121" s="262" t="str">
        <f ca="true">+IF(OFFSET('Sanitation Data'!$F$32,0,10*ROW('Sanitation Data'!F115))="","",OFFSET('Sanitation Data'!$F$32,0,10*ROW('Sanitation Data'!F115)))</f>
        <v/>
      </c>
      <c r="CZ121" s="262" t="str">
        <f ca="true">+IF(OFFSET('Sanitation Data'!$G$28,0,10*ROW('Sanitation Data'!G115))="","",OFFSET('Sanitation Data'!$G$28,0,10*ROW('Sanitation Data'!G115)))</f>
        <v/>
      </c>
      <c r="DA121" s="262" t="str">
        <f ca="true">+IF(OFFSET('Sanitation Data'!$G$29,0,10*ROW('Sanitation Data'!G115))="","",OFFSET('Sanitation Data'!$G$29,0,10*ROW('Sanitation Data'!G115)))</f>
        <v/>
      </c>
      <c r="DB121" s="262" t="str">
        <f ca="true">+IF(OFFSET('Sanitation Data'!$G$30,0,10*ROW('Sanitation Data'!G115))="","",OFFSET('Sanitation Data'!$G$30,0,10*ROW('Sanitation Data'!G115)))</f>
        <v/>
      </c>
      <c r="DC121" s="262" t="str">
        <f ca="true">+IF(OFFSET('Sanitation Data'!$G$31,0,10*ROW('Sanitation Data'!G115))="","",OFFSET('Sanitation Data'!$G$31,0,10*ROW('Sanitation Data'!G115)))</f>
        <v/>
      </c>
      <c r="DD121" s="262" t="str">
        <f ca="true">+IF(OFFSET('Sanitation Data'!$G$32,0,10*ROW('Sanitation Data'!G115))="","",OFFSET('Sanitation Data'!$G$32,0,10*ROW('Sanitation Data'!G115)))</f>
        <v/>
      </c>
      <c r="DE121" s="262" t="str">
        <f ca="true">+IF(OFFSET('Sanitation Data'!$H$28,0,10*ROW('Sanitation Data'!H115))="","",OFFSET('Sanitation Data'!$H$28,0,10*ROW('Sanitation Data'!H115)))</f>
        <v/>
      </c>
      <c r="DF121" s="262" t="str">
        <f ca="true">+IF(OFFSET('Sanitation Data'!$H$29,0,10*ROW('Sanitation Data'!H115))="","",OFFSET('Sanitation Data'!$H$29,0,10*ROW('Sanitation Data'!H115)))</f>
        <v/>
      </c>
      <c r="DG121" s="262" t="str">
        <f ca="true">+IF(OFFSET('Sanitation Data'!$H$30,0,10*ROW('Sanitation Data'!H115))="","",OFFSET('Sanitation Data'!$H$30,0,10*ROW('Sanitation Data'!H115)))</f>
        <v/>
      </c>
      <c r="DH121" s="262" t="str">
        <f ca="true">+IF(OFFSET('Sanitation Data'!$H$31,0,10*ROW('Sanitation Data'!H115))="","",OFFSET('Sanitation Data'!$H$31,0,10*ROW('Sanitation Data'!H115)))</f>
        <v/>
      </c>
      <c r="DI121" s="262" t="str">
        <f ca="true">+IF(OFFSET('Sanitation Data'!$H$32,0,10*ROW('Sanitation Data'!H115))="","",OFFSET('Sanitation Data'!$H$32,0,10*ROW('Sanitation Data'!H115)))</f>
        <v/>
      </c>
      <c r="DJ121" s="262" t="str">
        <f ca="true">+IF(OFFSET('Sanitation Data'!$I$28,0,10*ROW('Sanitation Data'!I115))="","",OFFSET('Sanitation Data'!$I$28,0,10*ROW('Sanitation Data'!I115)))</f>
        <v/>
      </c>
      <c r="DK121" s="262" t="str">
        <f ca="true">+IF(OFFSET('Sanitation Data'!$I$29,0,10*ROW('Sanitation Data'!I115))="","",OFFSET('Sanitation Data'!$I$29,0,10*ROW('Sanitation Data'!I115)))</f>
        <v/>
      </c>
      <c r="DL121" s="262" t="str">
        <f ca="true">+IF(OFFSET('Sanitation Data'!$I$30,0,10*ROW('Sanitation Data'!I115))="","",OFFSET('Sanitation Data'!$I$30,0,10*ROW('Sanitation Data'!I115)))</f>
        <v/>
      </c>
      <c r="DM121" s="262" t="str">
        <f ca="true">+IF(OFFSET('Sanitation Data'!$I$31,0,10*ROW('Sanitation Data'!I115))="","",OFFSET('Sanitation Data'!$I$31,0,10*ROW('Sanitation Data'!I115)))</f>
        <v/>
      </c>
      <c r="DN121" s="262" t="str">
        <f ca="true">+IF(OFFSET('Sanitation Data'!$I$32,0,10*ROW('Sanitation Data'!I115))="","",OFFSET('Sanitation Data'!$I$32,0,10*ROW('Sanitation Data'!I115)))</f>
        <v/>
      </c>
      <c r="DO121" s="262" t="str">
        <f ca="true">+IF(OFFSET('Hygiene Data'!$D$11,0,10*ROW('Hygiene Data'!D115))="","",OFFSET('Hygiene Data'!$D$11,0,10*ROW('Hygiene Data'!D115)))</f>
        <v/>
      </c>
      <c r="DP121" s="262" t="str">
        <f ca="true">+IF(OFFSET('Hygiene Data'!$D$12,0,10*ROW('Hygiene Data'!D115))="","",OFFSET('Hygiene Data'!$D$12,0,10*ROW('Hygiene Data'!D115)))</f>
        <v/>
      </c>
      <c r="DQ121" s="262" t="str">
        <f ca="true">+IF(OFFSET('Hygiene Data'!$D$13,0,10*ROW('Hygiene Data'!D115))="","",OFFSET('Hygiene Data'!$D$13,0,10*ROW('Hygiene Data'!D115)))</f>
        <v/>
      </c>
      <c r="DR121" s="262" t="str">
        <f ca="true">+IF(OFFSET('Hygiene Data'!$E$11,0,10*ROW('Hygiene Data'!E115))="","",OFFSET('Hygiene Data'!$E$11,0,10*ROW('Hygiene Data'!E115)))</f>
        <v/>
      </c>
      <c r="DS121" s="262" t="str">
        <f ca="true">+IF(OFFSET('Hygiene Data'!$E$12,0,10*ROW('Hygiene Data'!E115))="","",OFFSET('Hygiene Data'!$E$12,0,10*ROW('Hygiene Data'!E115)))</f>
        <v/>
      </c>
      <c r="DT121" s="262" t="str">
        <f ca="true">+IF(OFFSET('Hygiene Data'!$E$13,0,10*ROW('Hygiene Data'!E115))="","",OFFSET('Hygiene Data'!$E$13,0,10*ROW('Hygiene Data'!E115)))</f>
        <v/>
      </c>
      <c r="DU121" s="262" t="str">
        <f ca="true">+IF(OFFSET('Hygiene Data'!$F$11,0,10*ROW('Hygiene Data'!F115))="","",OFFSET('Hygiene Data'!$F$11,0,10*ROW('Hygiene Data'!F115)))</f>
        <v/>
      </c>
      <c r="DV121" s="262" t="str">
        <f ca="true">+IF(OFFSET('Hygiene Data'!$F$12,0,10*ROW('Hygiene Data'!F115))="","",OFFSET('Hygiene Data'!$F$12,0,10*ROW('Hygiene Data'!F115)))</f>
        <v/>
      </c>
      <c r="DW121" s="262" t="str">
        <f ca="true">+IF(OFFSET('Hygiene Data'!$F$13,0,10*ROW('Hygiene Data'!F115))="","",OFFSET('Hygiene Data'!$F$13,0,10*ROW('Hygiene Data'!F115)))</f>
        <v/>
      </c>
      <c r="DX121" s="262" t="str">
        <f ca="true">+IF(OFFSET('Hygiene Data'!$G$11,0,10*ROW('Hygiene Data'!G115))="","",OFFSET('Hygiene Data'!$G$11,0,10*ROW('Hygiene Data'!G115)))</f>
        <v/>
      </c>
      <c r="DY121" s="262" t="str">
        <f ca="true">+IF(OFFSET('Hygiene Data'!$G$12,0,10*ROW('Hygiene Data'!G115))="","",OFFSET('Hygiene Data'!$G$12,0,10*ROW('Hygiene Data'!G115)))</f>
        <v/>
      </c>
      <c r="DZ121" s="262" t="str">
        <f ca="true">+IF(OFFSET('Hygiene Data'!$G$13,0,10*ROW('Hygiene Data'!G115))="","",OFFSET('Hygiene Data'!$G$13,0,10*ROW('Hygiene Data'!G115)))</f>
        <v/>
      </c>
      <c r="EA121" s="262" t="str">
        <f ca="true">+IF(OFFSET('Hygiene Data'!$H$11,0,10*ROW('Hygiene Data'!H115))="","",OFFSET('Hygiene Data'!$H$11,0,10*ROW('Hygiene Data'!H115)))</f>
        <v/>
      </c>
      <c r="EB121" s="262" t="str">
        <f ca="true">+IF(OFFSET('Hygiene Data'!$H$12,0,10*ROW('Hygiene Data'!H115))="","",OFFSET('Hygiene Data'!$H$12,0,10*ROW('Hygiene Data'!H115)))</f>
        <v/>
      </c>
      <c r="EC121" s="262" t="str">
        <f ca="true">+IF(OFFSET('Hygiene Data'!$H$13,0,10*ROW('Hygiene Data'!H115))="","",OFFSET('Hygiene Data'!$H$13,0,10*ROW('Hygiene Data'!H115)))</f>
        <v/>
      </c>
      <c r="ED121" s="262" t="str">
        <f ca="true">+IF(OFFSET('Hygiene Data'!$I$11,0,10*ROW('Hygiene Data'!I115))="","",OFFSET('Hygiene Data'!$I$11,0,10*ROW('Hygiene Data'!I115)))</f>
        <v/>
      </c>
      <c r="EE121" s="262" t="str">
        <f ca="true">+IF(OFFSET('Hygiene Data'!$I$12,0,10*ROW('Hygiene Data'!I115))="","",OFFSET('Hygiene Data'!$I$12,0,10*ROW('Hygiene Data'!I115)))</f>
        <v/>
      </c>
      <c r="EF121" s="262"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18"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2"/>
      <c r="BS122" s="262" t="str">
        <f ca="true">+IF(OFFSET('Water Data'!$D$27,0,10*ROW('Water Data'!D116))="","",OFFSET('Water Data'!$D$27,0,10*ROW('Water Data'!D116)))</f>
        <v/>
      </c>
      <c r="BT122" s="262" t="str">
        <f ca="true">+IF(OFFSET('Water Data'!$D$28,0,10*ROW('Water Data'!D116))="","",OFFSET('Water Data'!$D$28,0,10*ROW('Water Data'!D116)))</f>
        <v/>
      </c>
      <c r="BU122" s="262" t="str">
        <f ca="true">+IF(OFFSET('Water Data'!$D$29,0,10*ROW('Water Data'!D116))="","",OFFSET('Water Data'!$D$29,0,10*ROW('Water Data'!D116)))</f>
        <v/>
      </c>
      <c r="BV122" s="262" t="str">
        <f ca="true">+IF(OFFSET('Water Data'!$E$27,0,10*ROW('Water Data'!E116))="","",OFFSET('Water Data'!$E$27,0,10*ROW('Water Data'!E116)))</f>
        <v/>
      </c>
      <c r="BW122" s="262" t="str">
        <f ca="true">+IF(OFFSET('Water Data'!$E$28,0,10*ROW('Water Data'!E116))="","",OFFSET('Water Data'!$E$28,0,10*ROW('Water Data'!E116)))</f>
        <v/>
      </c>
      <c r="BX122" s="262" t="str">
        <f ca="true">+IF(OFFSET('Water Data'!$E$29,0,10*ROW('Water Data'!E116))="","",OFFSET('Water Data'!$E$29,0,10*ROW('Water Data'!E116)))</f>
        <v/>
      </c>
      <c r="BY122" s="262" t="str">
        <f ca="true">+IF(OFFSET('Water Data'!$F$27,0,10*ROW('Water Data'!F116))="","",OFFSET('Water Data'!$F$27,0,10*ROW('Water Data'!F116)))</f>
        <v/>
      </c>
      <c r="BZ122" s="262" t="str">
        <f ca="true">+IF(OFFSET('Water Data'!$F$28,0,10*ROW('Water Data'!F116))="","",OFFSET('Water Data'!$F$28,0,10*ROW('Water Data'!F116)))</f>
        <v/>
      </c>
      <c r="CA122" s="262" t="str">
        <f ca="true">+IF(OFFSET('Water Data'!$F$29,0,10*ROW('Water Data'!F116))="","",OFFSET('Water Data'!$F$29,0,10*ROW('Water Data'!F116)))</f>
        <v/>
      </c>
      <c r="CB122" s="262" t="str">
        <f ca="true">+IF(OFFSET('Water Data'!$G$27,0,10*ROW('Water Data'!G116))="","",OFFSET('Water Data'!$G$27,0,10*ROW('Water Data'!G116)))</f>
        <v/>
      </c>
      <c r="CC122" s="262" t="str">
        <f ca="true">+IF(OFFSET('Water Data'!$G$28,0,10*ROW('Water Data'!G116))="","",OFFSET('Water Data'!$G$28,0,10*ROW('Water Data'!G116)))</f>
        <v/>
      </c>
      <c r="CD122" s="262" t="str">
        <f ca="true">+IF(OFFSET('Water Data'!$G$29,0,10*ROW('Water Data'!G116))="","",OFFSET('Water Data'!$G$29,0,10*ROW('Water Data'!G116)))</f>
        <v/>
      </c>
      <c r="CE122" s="262" t="str">
        <f ca="true">+IF(OFFSET('Water Data'!$H$27,0,10*ROW('Water Data'!H116))="","",OFFSET('Water Data'!$H$27,0,10*ROW('Water Data'!H116)))</f>
        <v/>
      </c>
      <c r="CF122" s="262" t="str">
        <f ca="true">+IF(OFFSET('Water Data'!$H$28,0,10*ROW('Water Data'!H116))="","",OFFSET('Water Data'!$H$28,0,10*ROW('Water Data'!H116)))</f>
        <v/>
      </c>
      <c r="CG122" s="262" t="str">
        <f ca="true">+IF(OFFSET('Water Data'!$H$29,0,10*ROW('Water Data'!H116))="","",OFFSET('Water Data'!$H$29,0,10*ROW('Water Data'!H116)))</f>
        <v/>
      </c>
      <c r="CH122" s="262" t="str">
        <f ca="true">+IF(OFFSET('Water Data'!$I$27,0,10*ROW('Water Data'!I116))="","",OFFSET('Water Data'!$I$27,0,10*ROW('Water Data'!I116)))</f>
        <v/>
      </c>
      <c r="CI122" s="262" t="str">
        <f ca="true">+IF(OFFSET('Water Data'!$I$28,0,10*ROW('Water Data'!I116))="","",OFFSET('Water Data'!$I$28,0,10*ROW('Water Data'!I116)))</f>
        <v/>
      </c>
      <c r="CJ122" s="262" t="str">
        <f ca="true">+IF(OFFSET('Water Data'!$I$29,0,10*ROW('Water Data'!I116))="","",OFFSET('Water Data'!$I$29,0,10*ROW('Water Data'!I116)))</f>
        <v/>
      </c>
      <c r="CK122" s="262" t="str">
        <f ca="true">+IF(OFFSET('Sanitation Data'!$D$28,0,10*ROW('Sanitation Data'!D116))="","",OFFSET('Sanitation Data'!$D$28,0,10*ROW('Sanitation Data'!D116)))</f>
        <v/>
      </c>
      <c r="CL122" s="262" t="str">
        <f ca="true">+IF(OFFSET('Sanitation Data'!$D$29,0,10*ROW('Sanitation Data'!D116))="","",OFFSET('Sanitation Data'!$D$29,0,10*ROW('Sanitation Data'!D116)))</f>
        <v/>
      </c>
      <c r="CM122" s="262" t="str">
        <f ca="true">+IF(OFFSET('Sanitation Data'!$D$30,0,10*ROW('Sanitation Data'!D116))="","",OFFSET('Sanitation Data'!$D$30,0,10*ROW('Sanitation Data'!D116)))</f>
        <v/>
      </c>
      <c r="CN122" s="262" t="str">
        <f ca="true">+IF(OFFSET('Sanitation Data'!$D$31,0,10*ROW('Sanitation Data'!D116))="","",OFFSET('Sanitation Data'!$D$31,0,10*ROW('Sanitation Data'!D116)))</f>
        <v/>
      </c>
      <c r="CO122" s="262" t="str">
        <f ca="true">+IF(OFFSET('Sanitation Data'!$D$32,0,10*ROW('Sanitation Data'!D116))="","",OFFSET('Sanitation Data'!$D$32,0,10*ROW('Sanitation Data'!D116)))</f>
        <v/>
      </c>
      <c r="CP122" s="262" t="str">
        <f ca="true">+IF(OFFSET('Sanitation Data'!$E$28,0,10*ROW('Sanitation Data'!E116))="","",OFFSET('Sanitation Data'!$E$28,0,10*ROW('Sanitation Data'!E116)))</f>
        <v/>
      </c>
      <c r="CQ122" s="262" t="str">
        <f ca="true">+IF(OFFSET('Sanitation Data'!$E$29,0,10*ROW('Sanitation Data'!E116))="","",OFFSET('Sanitation Data'!$E$29,0,10*ROW('Sanitation Data'!E116)))</f>
        <v/>
      </c>
      <c r="CR122" s="262" t="str">
        <f ca="true">+IF(OFFSET('Sanitation Data'!$E$30,0,10*ROW('Sanitation Data'!E116))="","",OFFSET('Sanitation Data'!$E$30,0,10*ROW('Sanitation Data'!E116)))</f>
        <v/>
      </c>
      <c r="CS122" s="262" t="str">
        <f ca="true">+IF(OFFSET('Sanitation Data'!$E$31,0,10*ROW('Sanitation Data'!E116))="","",OFFSET('Sanitation Data'!$E$31,0,10*ROW('Sanitation Data'!E116)))</f>
        <v/>
      </c>
      <c r="CT122" s="262" t="str">
        <f ca="true">+IF(OFFSET('Sanitation Data'!$E$32,0,10*ROW('Sanitation Data'!E116))="","",OFFSET('Sanitation Data'!$E$32,0,10*ROW('Sanitation Data'!E116)))</f>
        <v/>
      </c>
      <c r="CU122" s="262" t="str">
        <f ca="true">+IF(OFFSET('Sanitation Data'!$F$28,0,10*ROW('Sanitation Data'!F116))="","",OFFSET('Sanitation Data'!$F$28,0,10*ROW('Sanitation Data'!F116)))</f>
        <v/>
      </c>
      <c r="CV122" s="262" t="str">
        <f ca="true">+IF(OFFSET('Sanitation Data'!$F$29,0,10*ROW('Sanitation Data'!F116))="","",OFFSET('Sanitation Data'!$F$29,0,10*ROW('Sanitation Data'!F116)))</f>
        <v/>
      </c>
      <c r="CW122" s="262" t="str">
        <f ca="true">+IF(OFFSET('Sanitation Data'!$F$30,0,10*ROW('Sanitation Data'!F116))="","",OFFSET('Sanitation Data'!$F$30,0,10*ROW('Sanitation Data'!F116)))</f>
        <v/>
      </c>
      <c r="CX122" s="262" t="str">
        <f ca="true">+IF(OFFSET('Sanitation Data'!$F$31,0,10*ROW('Sanitation Data'!F116))="","",OFFSET('Sanitation Data'!$F$31,0,10*ROW('Sanitation Data'!F116)))</f>
        <v/>
      </c>
      <c r="CY122" s="262" t="str">
        <f ca="true">+IF(OFFSET('Sanitation Data'!$F$32,0,10*ROW('Sanitation Data'!F116))="","",OFFSET('Sanitation Data'!$F$32,0,10*ROW('Sanitation Data'!F116)))</f>
        <v/>
      </c>
      <c r="CZ122" s="262" t="str">
        <f ca="true">+IF(OFFSET('Sanitation Data'!$G$28,0,10*ROW('Sanitation Data'!G116))="","",OFFSET('Sanitation Data'!$G$28,0,10*ROW('Sanitation Data'!G116)))</f>
        <v/>
      </c>
      <c r="DA122" s="262" t="str">
        <f ca="true">+IF(OFFSET('Sanitation Data'!$G$29,0,10*ROW('Sanitation Data'!G116))="","",OFFSET('Sanitation Data'!$G$29,0,10*ROW('Sanitation Data'!G116)))</f>
        <v/>
      </c>
      <c r="DB122" s="262" t="str">
        <f ca="true">+IF(OFFSET('Sanitation Data'!$G$30,0,10*ROW('Sanitation Data'!G116))="","",OFFSET('Sanitation Data'!$G$30,0,10*ROW('Sanitation Data'!G116)))</f>
        <v/>
      </c>
      <c r="DC122" s="262" t="str">
        <f ca="true">+IF(OFFSET('Sanitation Data'!$G$31,0,10*ROW('Sanitation Data'!G116))="","",OFFSET('Sanitation Data'!$G$31,0,10*ROW('Sanitation Data'!G116)))</f>
        <v/>
      </c>
      <c r="DD122" s="262" t="str">
        <f ca="true">+IF(OFFSET('Sanitation Data'!$G$32,0,10*ROW('Sanitation Data'!G116))="","",OFFSET('Sanitation Data'!$G$32,0,10*ROW('Sanitation Data'!G116)))</f>
        <v/>
      </c>
      <c r="DE122" s="262" t="str">
        <f ca="true">+IF(OFFSET('Sanitation Data'!$H$28,0,10*ROW('Sanitation Data'!H116))="","",OFFSET('Sanitation Data'!$H$28,0,10*ROW('Sanitation Data'!H116)))</f>
        <v/>
      </c>
      <c r="DF122" s="262" t="str">
        <f ca="true">+IF(OFFSET('Sanitation Data'!$H$29,0,10*ROW('Sanitation Data'!H116))="","",OFFSET('Sanitation Data'!$H$29,0,10*ROW('Sanitation Data'!H116)))</f>
        <v/>
      </c>
      <c r="DG122" s="262" t="str">
        <f ca="true">+IF(OFFSET('Sanitation Data'!$H$30,0,10*ROW('Sanitation Data'!H116))="","",OFFSET('Sanitation Data'!$H$30,0,10*ROW('Sanitation Data'!H116)))</f>
        <v/>
      </c>
      <c r="DH122" s="262" t="str">
        <f ca="true">+IF(OFFSET('Sanitation Data'!$H$31,0,10*ROW('Sanitation Data'!H116))="","",OFFSET('Sanitation Data'!$H$31,0,10*ROW('Sanitation Data'!H116)))</f>
        <v/>
      </c>
      <c r="DI122" s="262" t="str">
        <f ca="true">+IF(OFFSET('Sanitation Data'!$H$32,0,10*ROW('Sanitation Data'!H116))="","",OFFSET('Sanitation Data'!$H$32,0,10*ROW('Sanitation Data'!H116)))</f>
        <v/>
      </c>
      <c r="DJ122" s="262" t="str">
        <f ca="true">+IF(OFFSET('Sanitation Data'!$I$28,0,10*ROW('Sanitation Data'!I116))="","",OFFSET('Sanitation Data'!$I$28,0,10*ROW('Sanitation Data'!I116)))</f>
        <v/>
      </c>
      <c r="DK122" s="262" t="str">
        <f ca="true">+IF(OFFSET('Sanitation Data'!$I$29,0,10*ROW('Sanitation Data'!I116))="","",OFFSET('Sanitation Data'!$I$29,0,10*ROW('Sanitation Data'!I116)))</f>
        <v/>
      </c>
      <c r="DL122" s="262" t="str">
        <f ca="true">+IF(OFFSET('Sanitation Data'!$I$30,0,10*ROW('Sanitation Data'!I116))="","",OFFSET('Sanitation Data'!$I$30,0,10*ROW('Sanitation Data'!I116)))</f>
        <v/>
      </c>
      <c r="DM122" s="262" t="str">
        <f ca="true">+IF(OFFSET('Sanitation Data'!$I$31,0,10*ROW('Sanitation Data'!I116))="","",OFFSET('Sanitation Data'!$I$31,0,10*ROW('Sanitation Data'!I116)))</f>
        <v/>
      </c>
      <c r="DN122" s="262" t="str">
        <f ca="true">+IF(OFFSET('Sanitation Data'!$I$32,0,10*ROW('Sanitation Data'!I116))="","",OFFSET('Sanitation Data'!$I$32,0,10*ROW('Sanitation Data'!I116)))</f>
        <v/>
      </c>
      <c r="DO122" s="262" t="str">
        <f ca="true">+IF(OFFSET('Hygiene Data'!$D$11,0,10*ROW('Hygiene Data'!D116))="","",OFFSET('Hygiene Data'!$D$11,0,10*ROW('Hygiene Data'!D116)))</f>
        <v/>
      </c>
      <c r="DP122" s="262" t="str">
        <f ca="true">+IF(OFFSET('Hygiene Data'!$D$12,0,10*ROW('Hygiene Data'!D116))="","",OFFSET('Hygiene Data'!$D$12,0,10*ROW('Hygiene Data'!D116)))</f>
        <v/>
      </c>
      <c r="DQ122" s="262" t="str">
        <f ca="true">+IF(OFFSET('Hygiene Data'!$D$13,0,10*ROW('Hygiene Data'!D116))="","",OFFSET('Hygiene Data'!$D$13,0,10*ROW('Hygiene Data'!D116)))</f>
        <v/>
      </c>
      <c r="DR122" s="262" t="str">
        <f ca="true">+IF(OFFSET('Hygiene Data'!$E$11,0,10*ROW('Hygiene Data'!E116))="","",OFFSET('Hygiene Data'!$E$11,0,10*ROW('Hygiene Data'!E116)))</f>
        <v/>
      </c>
      <c r="DS122" s="262" t="str">
        <f ca="true">+IF(OFFSET('Hygiene Data'!$E$12,0,10*ROW('Hygiene Data'!E116))="","",OFFSET('Hygiene Data'!$E$12,0,10*ROW('Hygiene Data'!E116)))</f>
        <v/>
      </c>
      <c r="DT122" s="262" t="str">
        <f ca="true">+IF(OFFSET('Hygiene Data'!$E$13,0,10*ROW('Hygiene Data'!E116))="","",OFFSET('Hygiene Data'!$E$13,0,10*ROW('Hygiene Data'!E116)))</f>
        <v/>
      </c>
      <c r="DU122" s="262" t="str">
        <f ca="true">+IF(OFFSET('Hygiene Data'!$F$11,0,10*ROW('Hygiene Data'!F116))="","",OFFSET('Hygiene Data'!$F$11,0,10*ROW('Hygiene Data'!F116)))</f>
        <v/>
      </c>
      <c r="DV122" s="262" t="str">
        <f ca="true">+IF(OFFSET('Hygiene Data'!$F$12,0,10*ROW('Hygiene Data'!F116))="","",OFFSET('Hygiene Data'!$F$12,0,10*ROW('Hygiene Data'!F116)))</f>
        <v/>
      </c>
      <c r="DW122" s="262" t="str">
        <f ca="true">+IF(OFFSET('Hygiene Data'!$F$13,0,10*ROW('Hygiene Data'!F116))="","",OFFSET('Hygiene Data'!$F$13,0,10*ROW('Hygiene Data'!F116)))</f>
        <v/>
      </c>
      <c r="DX122" s="262" t="str">
        <f ca="true">+IF(OFFSET('Hygiene Data'!$G$11,0,10*ROW('Hygiene Data'!G116))="","",OFFSET('Hygiene Data'!$G$11,0,10*ROW('Hygiene Data'!G116)))</f>
        <v/>
      </c>
      <c r="DY122" s="262" t="str">
        <f ca="true">+IF(OFFSET('Hygiene Data'!$G$12,0,10*ROW('Hygiene Data'!G116))="","",OFFSET('Hygiene Data'!$G$12,0,10*ROW('Hygiene Data'!G116)))</f>
        <v/>
      </c>
      <c r="DZ122" s="262" t="str">
        <f ca="true">+IF(OFFSET('Hygiene Data'!$G$13,0,10*ROW('Hygiene Data'!G116))="","",OFFSET('Hygiene Data'!$G$13,0,10*ROW('Hygiene Data'!G116)))</f>
        <v/>
      </c>
      <c r="EA122" s="262" t="str">
        <f ca="true">+IF(OFFSET('Hygiene Data'!$H$11,0,10*ROW('Hygiene Data'!H116))="","",OFFSET('Hygiene Data'!$H$11,0,10*ROW('Hygiene Data'!H116)))</f>
        <v/>
      </c>
      <c r="EB122" s="262" t="str">
        <f ca="true">+IF(OFFSET('Hygiene Data'!$H$12,0,10*ROW('Hygiene Data'!H116))="","",OFFSET('Hygiene Data'!$H$12,0,10*ROW('Hygiene Data'!H116)))</f>
        <v/>
      </c>
      <c r="EC122" s="262" t="str">
        <f ca="true">+IF(OFFSET('Hygiene Data'!$H$13,0,10*ROW('Hygiene Data'!H116))="","",OFFSET('Hygiene Data'!$H$13,0,10*ROW('Hygiene Data'!H116)))</f>
        <v/>
      </c>
      <c r="ED122" s="262" t="str">
        <f ca="true">+IF(OFFSET('Hygiene Data'!$I$11,0,10*ROW('Hygiene Data'!I116))="","",OFFSET('Hygiene Data'!$I$11,0,10*ROW('Hygiene Data'!I116)))</f>
        <v/>
      </c>
      <c r="EE122" s="262" t="str">
        <f ca="true">+IF(OFFSET('Hygiene Data'!$I$12,0,10*ROW('Hygiene Data'!I116))="","",OFFSET('Hygiene Data'!$I$12,0,10*ROW('Hygiene Data'!I116)))</f>
        <v/>
      </c>
      <c r="EF122" s="262"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18"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2"/>
      <c r="BS123" s="262" t="str">
        <f ca="true">+IF(OFFSET('Water Data'!$D$27,0,10*ROW('Water Data'!D117))="","",OFFSET('Water Data'!$D$27,0,10*ROW('Water Data'!D117)))</f>
        <v/>
      </c>
      <c r="BT123" s="262" t="str">
        <f ca="true">+IF(OFFSET('Water Data'!$D$28,0,10*ROW('Water Data'!D117))="","",OFFSET('Water Data'!$D$28,0,10*ROW('Water Data'!D117)))</f>
        <v/>
      </c>
      <c r="BU123" s="262" t="str">
        <f ca="true">+IF(OFFSET('Water Data'!$D$29,0,10*ROW('Water Data'!D117))="","",OFFSET('Water Data'!$D$29,0,10*ROW('Water Data'!D117)))</f>
        <v/>
      </c>
      <c r="BV123" s="262" t="str">
        <f ca="true">+IF(OFFSET('Water Data'!$E$27,0,10*ROW('Water Data'!E117))="","",OFFSET('Water Data'!$E$27,0,10*ROW('Water Data'!E117)))</f>
        <v/>
      </c>
      <c r="BW123" s="262" t="str">
        <f ca="true">+IF(OFFSET('Water Data'!$E$28,0,10*ROW('Water Data'!E117))="","",OFFSET('Water Data'!$E$28,0,10*ROW('Water Data'!E117)))</f>
        <v/>
      </c>
      <c r="BX123" s="262" t="str">
        <f ca="true">+IF(OFFSET('Water Data'!$E$29,0,10*ROW('Water Data'!E117))="","",OFFSET('Water Data'!$E$29,0,10*ROW('Water Data'!E117)))</f>
        <v/>
      </c>
      <c r="BY123" s="262" t="str">
        <f ca="true">+IF(OFFSET('Water Data'!$F$27,0,10*ROW('Water Data'!F117))="","",OFFSET('Water Data'!$F$27,0,10*ROW('Water Data'!F117)))</f>
        <v/>
      </c>
      <c r="BZ123" s="262" t="str">
        <f ca="true">+IF(OFFSET('Water Data'!$F$28,0,10*ROW('Water Data'!F117))="","",OFFSET('Water Data'!$F$28,0,10*ROW('Water Data'!F117)))</f>
        <v/>
      </c>
      <c r="CA123" s="262" t="str">
        <f ca="true">+IF(OFFSET('Water Data'!$F$29,0,10*ROW('Water Data'!F117))="","",OFFSET('Water Data'!$F$29,0,10*ROW('Water Data'!F117)))</f>
        <v/>
      </c>
      <c r="CB123" s="262" t="str">
        <f ca="true">+IF(OFFSET('Water Data'!$G$27,0,10*ROW('Water Data'!G117))="","",OFFSET('Water Data'!$G$27,0,10*ROW('Water Data'!G117)))</f>
        <v/>
      </c>
      <c r="CC123" s="262" t="str">
        <f ca="true">+IF(OFFSET('Water Data'!$G$28,0,10*ROW('Water Data'!G117))="","",OFFSET('Water Data'!$G$28,0,10*ROW('Water Data'!G117)))</f>
        <v/>
      </c>
      <c r="CD123" s="262" t="str">
        <f ca="true">+IF(OFFSET('Water Data'!$G$29,0,10*ROW('Water Data'!G117))="","",OFFSET('Water Data'!$G$29,0,10*ROW('Water Data'!G117)))</f>
        <v/>
      </c>
      <c r="CE123" s="262" t="str">
        <f ca="true">+IF(OFFSET('Water Data'!$H$27,0,10*ROW('Water Data'!H117))="","",OFFSET('Water Data'!$H$27,0,10*ROW('Water Data'!H117)))</f>
        <v/>
      </c>
      <c r="CF123" s="262" t="str">
        <f ca="true">+IF(OFFSET('Water Data'!$H$28,0,10*ROW('Water Data'!H117))="","",OFFSET('Water Data'!$H$28,0,10*ROW('Water Data'!H117)))</f>
        <v/>
      </c>
      <c r="CG123" s="262" t="str">
        <f ca="true">+IF(OFFSET('Water Data'!$H$29,0,10*ROW('Water Data'!H117))="","",OFFSET('Water Data'!$H$29,0,10*ROW('Water Data'!H117)))</f>
        <v/>
      </c>
      <c r="CH123" s="262" t="str">
        <f ca="true">+IF(OFFSET('Water Data'!$I$27,0,10*ROW('Water Data'!I117))="","",OFFSET('Water Data'!$I$27,0,10*ROW('Water Data'!I117)))</f>
        <v/>
      </c>
      <c r="CI123" s="262" t="str">
        <f ca="true">+IF(OFFSET('Water Data'!$I$28,0,10*ROW('Water Data'!I117))="","",OFFSET('Water Data'!$I$28,0,10*ROW('Water Data'!I117)))</f>
        <v/>
      </c>
      <c r="CJ123" s="262" t="str">
        <f ca="true">+IF(OFFSET('Water Data'!$I$29,0,10*ROW('Water Data'!I117))="","",OFFSET('Water Data'!$I$29,0,10*ROW('Water Data'!I117)))</f>
        <v/>
      </c>
      <c r="CK123" s="262" t="str">
        <f ca="true">+IF(OFFSET('Sanitation Data'!$D$28,0,10*ROW('Sanitation Data'!D117))="","",OFFSET('Sanitation Data'!$D$28,0,10*ROW('Sanitation Data'!D117)))</f>
        <v/>
      </c>
      <c r="CL123" s="262" t="str">
        <f ca="true">+IF(OFFSET('Sanitation Data'!$D$29,0,10*ROW('Sanitation Data'!D117))="","",OFFSET('Sanitation Data'!$D$29,0,10*ROW('Sanitation Data'!D117)))</f>
        <v/>
      </c>
      <c r="CM123" s="262" t="str">
        <f ca="true">+IF(OFFSET('Sanitation Data'!$D$30,0,10*ROW('Sanitation Data'!D117))="","",OFFSET('Sanitation Data'!$D$30,0,10*ROW('Sanitation Data'!D117)))</f>
        <v/>
      </c>
      <c r="CN123" s="262" t="str">
        <f ca="true">+IF(OFFSET('Sanitation Data'!$D$31,0,10*ROW('Sanitation Data'!D117))="","",OFFSET('Sanitation Data'!$D$31,0,10*ROW('Sanitation Data'!D117)))</f>
        <v/>
      </c>
      <c r="CO123" s="262" t="str">
        <f ca="true">+IF(OFFSET('Sanitation Data'!$D$32,0,10*ROW('Sanitation Data'!D117))="","",OFFSET('Sanitation Data'!$D$32,0,10*ROW('Sanitation Data'!D117)))</f>
        <v/>
      </c>
      <c r="CP123" s="262" t="str">
        <f ca="true">+IF(OFFSET('Sanitation Data'!$E$28,0,10*ROW('Sanitation Data'!E117))="","",OFFSET('Sanitation Data'!$E$28,0,10*ROW('Sanitation Data'!E117)))</f>
        <v/>
      </c>
      <c r="CQ123" s="262" t="str">
        <f ca="true">+IF(OFFSET('Sanitation Data'!$E$29,0,10*ROW('Sanitation Data'!E117))="","",OFFSET('Sanitation Data'!$E$29,0,10*ROW('Sanitation Data'!E117)))</f>
        <v/>
      </c>
      <c r="CR123" s="262" t="str">
        <f ca="true">+IF(OFFSET('Sanitation Data'!$E$30,0,10*ROW('Sanitation Data'!E117))="","",OFFSET('Sanitation Data'!$E$30,0,10*ROW('Sanitation Data'!E117)))</f>
        <v/>
      </c>
      <c r="CS123" s="262" t="str">
        <f ca="true">+IF(OFFSET('Sanitation Data'!$E$31,0,10*ROW('Sanitation Data'!E117))="","",OFFSET('Sanitation Data'!$E$31,0,10*ROW('Sanitation Data'!E117)))</f>
        <v/>
      </c>
      <c r="CT123" s="262" t="str">
        <f ca="true">+IF(OFFSET('Sanitation Data'!$E$32,0,10*ROW('Sanitation Data'!E117))="","",OFFSET('Sanitation Data'!$E$32,0,10*ROW('Sanitation Data'!E117)))</f>
        <v/>
      </c>
      <c r="CU123" s="262" t="str">
        <f ca="true">+IF(OFFSET('Sanitation Data'!$F$28,0,10*ROW('Sanitation Data'!F117))="","",OFFSET('Sanitation Data'!$F$28,0,10*ROW('Sanitation Data'!F117)))</f>
        <v/>
      </c>
      <c r="CV123" s="262" t="str">
        <f ca="true">+IF(OFFSET('Sanitation Data'!$F$29,0,10*ROW('Sanitation Data'!F117))="","",OFFSET('Sanitation Data'!$F$29,0,10*ROW('Sanitation Data'!F117)))</f>
        <v/>
      </c>
      <c r="CW123" s="262" t="str">
        <f ca="true">+IF(OFFSET('Sanitation Data'!$F$30,0,10*ROW('Sanitation Data'!F117))="","",OFFSET('Sanitation Data'!$F$30,0,10*ROW('Sanitation Data'!F117)))</f>
        <v/>
      </c>
      <c r="CX123" s="262" t="str">
        <f ca="true">+IF(OFFSET('Sanitation Data'!$F$31,0,10*ROW('Sanitation Data'!F117))="","",OFFSET('Sanitation Data'!$F$31,0,10*ROW('Sanitation Data'!F117)))</f>
        <v/>
      </c>
      <c r="CY123" s="262" t="str">
        <f ca="true">+IF(OFFSET('Sanitation Data'!$F$32,0,10*ROW('Sanitation Data'!F117))="","",OFFSET('Sanitation Data'!$F$32,0,10*ROW('Sanitation Data'!F117)))</f>
        <v/>
      </c>
      <c r="CZ123" s="262" t="str">
        <f ca="true">+IF(OFFSET('Sanitation Data'!$G$28,0,10*ROW('Sanitation Data'!G117))="","",OFFSET('Sanitation Data'!$G$28,0,10*ROW('Sanitation Data'!G117)))</f>
        <v/>
      </c>
      <c r="DA123" s="262" t="str">
        <f ca="true">+IF(OFFSET('Sanitation Data'!$G$29,0,10*ROW('Sanitation Data'!G117))="","",OFFSET('Sanitation Data'!$G$29,0,10*ROW('Sanitation Data'!G117)))</f>
        <v/>
      </c>
      <c r="DB123" s="262" t="str">
        <f ca="true">+IF(OFFSET('Sanitation Data'!$G$30,0,10*ROW('Sanitation Data'!G117))="","",OFFSET('Sanitation Data'!$G$30,0,10*ROW('Sanitation Data'!G117)))</f>
        <v/>
      </c>
      <c r="DC123" s="262" t="str">
        <f ca="true">+IF(OFFSET('Sanitation Data'!$G$31,0,10*ROW('Sanitation Data'!G117))="","",OFFSET('Sanitation Data'!$G$31,0,10*ROW('Sanitation Data'!G117)))</f>
        <v/>
      </c>
      <c r="DD123" s="262" t="str">
        <f ca="true">+IF(OFFSET('Sanitation Data'!$G$32,0,10*ROW('Sanitation Data'!G117))="","",OFFSET('Sanitation Data'!$G$32,0,10*ROW('Sanitation Data'!G117)))</f>
        <v/>
      </c>
      <c r="DE123" s="262" t="str">
        <f ca="true">+IF(OFFSET('Sanitation Data'!$H$28,0,10*ROW('Sanitation Data'!H117))="","",OFFSET('Sanitation Data'!$H$28,0,10*ROW('Sanitation Data'!H117)))</f>
        <v/>
      </c>
      <c r="DF123" s="262" t="str">
        <f ca="true">+IF(OFFSET('Sanitation Data'!$H$29,0,10*ROW('Sanitation Data'!H117))="","",OFFSET('Sanitation Data'!$H$29,0,10*ROW('Sanitation Data'!H117)))</f>
        <v/>
      </c>
      <c r="DG123" s="262" t="str">
        <f ca="true">+IF(OFFSET('Sanitation Data'!$H$30,0,10*ROW('Sanitation Data'!H117))="","",OFFSET('Sanitation Data'!$H$30,0,10*ROW('Sanitation Data'!H117)))</f>
        <v/>
      </c>
      <c r="DH123" s="262" t="str">
        <f ca="true">+IF(OFFSET('Sanitation Data'!$H$31,0,10*ROW('Sanitation Data'!H117))="","",OFFSET('Sanitation Data'!$H$31,0,10*ROW('Sanitation Data'!H117)))</f>
        <v/>
      </c>
      <c r="DI123" s="262" t="str">
        <f ca="true">+IF(OFFSET('Sanitation Data'!$H$32,0,10*ROW('Sanitation Data'!H117))="","",OFFSET('Sanitation Data'!$H$32,0,10*ROW('Sanitation Data'!H117)))</f>
        <v/>
      </c>
      <c r="DJ123" s="262" t="str">
        <f ca="true">+IF(OFFSET('Sanitation Data'!$I$28,0,10*ROW('Sanitation Data'!I117))="","",OFFSET('Sanitation Data'!$I$28,0,10*ROW('Sanitation Data'!I117)))</f>
        <v/>
      </c>
      <c r="DK123" s="262" t="str">
        <f ca="true">+IF(OFFSET('Sanitation Data'!$I$29,0,10*ROW('Sanitation Data'!I117))="","",OFFSET('Sanitation Data'!$I$29,0,10*ROW('Sanitation Data'!I117)))</f>
        <v/>
      </c>
      <c r="DL123" s="262" t="str">
        <f ca="true">+IF(OFFSET('Sanitation Data'!$I$30,0,10*ROW('Sanitation Data'!I117))="","",OFFSET('Sanitation Data'!$I$30,0,10*ROW('Sanitation Data'!I117)))</f>
        <v/>
      </c>
      <c r="DM123" s="262" t="str">
        <f ca="true">+IF(OFFSET('Sanitation Data'!$I$31,0,10*ROW('Sanitation Data'!I117))="","",OFFSET('Sanitation Data'!$I$31,0,10*ROW('Sanitation Data'!I117)))</f>
        <v/>
      </c>
      <c r="DN123" s="262" t="str">
        <f ca="true">+IF(OFFSET('Sanitation Data'!$I$32,0,10*ROW('Sanitation Data'!I117))="","",OFFSET('Sanitation Data'!$I$32,0,10*ROW('Sanitation Data'!I117)))</f>
        <v/>
      </c>
      <c r="DO123" s="262" t="str">
        <f ca="true">+IF(OFFSET('Hygiene Data'!$D$11,0,10*ROW('Hygiene Data'!D117))="","",OFFSET('Hygiene Data'!$D$11,0,10*ROW('Hygiene Data'!D117)))</f>
        <v/>
      </c>
      <c r="DP123" s="262" t="str">
        <f ca="true">+IF(OFFSET('Hygiene Data'!$D$12,0,10*ROW('Hygiene Data'!D117))="","",OFFSET('Hygiene Data'!$D$12,0,10*ROW('Hygiene Data'!D117)))</f>
        <v/>
      </c>
      <c r="DQ123" s="262" t="str">
        <f ca="true">+IF(OFFSET('Hygiene Data'!$D$13,0,10*ROW('Hygiene Data'!D117))="","",OFFSET('Hygiene Data'!$D$13,0,10*ROW('Hygiene Data'!D117)))</f>
        <v/>
      </c>
      <c r="DR123" s="262" t="str">
        <f ca="true">+IF(OFFSET('Hygiene Data'!$E$11,0,10*ROW('Hygiene Data'!E117))="","",OFFSET('Hygiene Data'!$E$11,0,10*ROW('Hygiene Data'!E117)))</f>
        <v/>
      </c>
      <c r="DS123" s="262" t="str">
        <f ca="true">+IF(OFFSET('Hygiene Data'!$E$12,0,10*ROW('Hygiene Data'!E117))="","",OFFSET('Hygiene Data'!$E$12,0,10*ROW('Hygiene Data'!E117)))</f>
        <v/>
      </c>
      <c r="DT123" s="262" t="str">
        <f ca="true">+IF(OFFSET('Hygiene Data'!$E$13,0,10*ROW('Hygiene Data'!E117))="","",OFFSET('Hygiene Data'!$E$13,0,10*ROW('Hygiene Data'!E117)))</f>
        <v/>
      </c>
      <c r="DU123" s="262" t="str">
        <f ca="true">+IF(OFFSET('Hygiene Data'!$F$11,0,10*ROW('Hygiene Data'!F117))="","",OFFSET('Hygiene Data'!$F$11,0,10*ROW('Hygiene Data'!F117)))</f>
        <v/>
      </c>
      <c r="DV123" s="262" t="str">
        <f ca="true">+IF(OFFSET('Hygiene Data'!$F$12,0,10*ROW('Hygiene Data'!F117))="","",OFFSET('Hygiene Data'!$F$12,0,10*ROW('Hygiene Data'!F117)))</f>
        <v/>
      </c>
      <c r="DW123" s="262" t="str">
        <f ca="true">+IF(OFFSET('Hygiene Data'!$F$13,0,10*ROW('Hygiene Data'!F117))="","",OFFSET('Hygiene Data'!$F$13,0,10*ROW('Hygiene Data'!F117)))</f>
        <v/>
      </c>
      <c r="DX123" s="262" t="str">
        <f ca="true">+IF(OFFSET('Hygiene Data'!$G$11,0,10*ROW('Hygiene Data'!G117))="","",OFFSET('Hygiene Data'!$G$11,0,10*ROW('Hygiene Data'!G117)))</f>
        <v/>
      </c>
      <c r="DY123" s="262" t="str">
        <f ca="true">+IF(OFFSET('Hygiene Data'!$G$12,0,10*ROW('Hygiene Data'!G117))="","",OFFSET('Hygiene Data'!$G$12,0,10*ROW('Hygiene Data'!G117)))</f>
        <v/>
      </c>
      <c r="DZ123" s="262" t="str">
        <f ca="true">+IF(OFFSET('Hygiene Data'!$G$13,0,10*ROW('Hygiene Data'!G117))="","",OFFSET('Hygiene Data'!$G$13,0,10*ROW('Hygiene Data'!G117)))</f>
        <v/>
      </c>
      <c r="EA123" s="262" t="str">
        <f ca="true">+IF(OFFSET('Hygiene Data'!$H$11,0,10*ROW('Hygiene Data'!H117))="","",OFFSET('Hygiene Data'!$H$11,0,10*ROW('Hygiene Data'!H117)))</f>
        <v/>
      </c>
      <c r="EB123" s="262" t="str">
        <f ca="true">+IF(OFFSET('Hygiene Data'!$H$12,0,10*ROW('Hygiene Data'!H117))="","",OFFSET('Hygiene Data'!$H$12,0,10*ROW('Hygiene Data'!H117)))</f>
        <v/>
      </c>
      <c r="EC123" s="262" t="str">
        <f ca="true">+IF(OFFSET('Hygiene Data'!$H$13,0,10*ROW('Hygiene Data'!H117))="","",OFFSET('Hygiene Data'!$H$13,0,10*ROW('Hygiene Data'!H117)))</f>
        <v/>
      </c>
      <c r="ED123" s="262" t="str">
        <f ca="true">+IF(OFFSET('Hygiene Data'!$I$11,0,10*ROW('Hygiene Data'!I117))="","",OFFSET('Hygiene Data'!$I$11,0,10*ROW('Hygiene Data'!I117)))</f>
        <v/>
      </c>
      <c r="EE123" s="262" t="str">
        <f ca="true">+IF(OFFSET('Hygiene Data'!$I$12,0,10*ROW('Hygiene Data'!I117))="","",OFFSET('Hygiene Data'!$I$12,0,10*ROW('Hygiene Data'!I117)))</f>
        <v/>
      </c>
      <c r="EF123" s="262"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18"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2"/>
      <c r="BS124" s="262" t="str">
        <f ca="true">+IF(OFFSET('Water Data'!$D$27,0,10*ROW('Water Data'!D118))="","",OFFSET('Water Data'!$D$27,0,10*ROW('Water Data'!D118)))</f>
        <v/>
      </c>
      <c r="BT124" s="262" t="str">
        <f ca="true">+IF(OFFSET('Water Data'!$D$28,0,10*ROW('Water Data'!D118))="","",OFFSET('Water Data'!$D$28,0,10*ROW('Water Data'!D118)))</f>
        <v/>
      </c>
      <c r="BU124" s="262" t="str">
        <f ca="true">+IF(OFFSET('Water Data'!$D$29,0,10*ROW('Water Data'!D118))="","",OFFSET('Water Data'!$D$29,0,10*ROW('Water Data'!D118)))</f>
        <v/>
      </c>
      <c r="BV124" s="262" t="str">
        <f ca="true">+IF(OFFSET('Water Data'!$E$27,0,10*ROW('Water Data'!E118))="","",OFFSET('Water Data'!$E$27,0,10*ROW('Water Data'!E118)))</f>
        <v/>
      </c>
      <c r="BW124" s="262" t="str">
        <f ca="true">+IF(OFFSET('Water Data'!$E$28,0,10*ROW('Water Data'!E118))="","",OFFSET('Water Data'!$E$28,0,10*ROW('Water Data'!E118)))</f>
        <v/>
      </c>
      <c r="BX124" s="262" t="str">
        <f ca="true">+IF(OFFSET('Water Data'!$E$29,0,10*ROW('Water Data'!E118))="","",OFFSET('Water Data'!$E$29,0,10*ROW('Water Data'!E118)))</f>
        <v/>
      </c>
      <c r="BY124" s="262" t="str">
        <f ca="true">+IF(OFFSET('Water Data'!$F$27,0,10*ROW('Water Data'!F118))="","",OFFSET('Water Data'!$F$27,0,10*ROW('Water Data'!F118)))</f>
        <v/>
      </c>
      <c r="BZ124" s="262" t="str">
        <f ca="true">+IF(OFFSET('Water Data'!$F$28,0,10*ROW('Water Data'!F118))="","",OFFSET('Water Data'!$F$28,0,10*ROW('Water Data'!F118)))</f>
        <v/>
      </c>
      <c r="CA124" s="262" t="str">
        <f ca="true">+IF(OFFSET('Water Data'!$F$29,0,10*ROW('Water Data'!F118))="","",OFFSET('Water Data'!$F$29,0,10*ROW('Water Data'!F118)))</f>
        <v/>
      </c>
      <c r="CB124" s="262" t="str">
        <f ca="true">+IF(OFFSET('Water Data'!$G$27,0,10*ROW('Water Data'!G118))="","",OFFSET('Water Data'!$G$27,0,10*ROW('Water Data'!G118)))</f>
        <v/>
      </c>
      <c r="CC124" s="262" t="str">
        <f ca="true">+IF(OFFSET('Water Data'!$G$28,0,10*ROW('Water Data'!G118))="","",OFFSET('Water Data'!$G$28,0,10*ROW('Water Data'!G118)))</f>
        <v/>
      </c>
      <c r="CD124" s="262" t="str">
        <f ca="true">+IF(OFFSET('Water Data'!$G$29,0,10*ROW('Water Data'!G118))="","",OFFSET('Water Data'!$G$29,0,10*ROW('Water Data'!G118)))</f>
        <v/>
      </c>
      <c r="CE124" s="262" t="str">
        <f ca="true">+IF(OFFSET('Water Data'!$H$27,0,10*ROW('Water Data'!H118))="","",OFFSET('Water Data'!$H$27,0,10*ROW('Water Data'!H118)))</f>
        <v/>
      </c>
      <c r="CF124" s="262" t="str">
        <f ca="true">+IF(OFFSET('Water Data'!$H$28,0,10*ROW('Water Data'!H118))="","",OFFSET('Water Data'!$H$28,0,10*ROW('Water Data'!H118)))</f>
        <v/>
      </c>
      <c r="CG124" s="262" t="str">
        <f ca="true">+IF(OFFSET('Water Data'!$H$29,0,10*ROW('Water Data'!H118))="","",OFFSET('Water Data'!$H$29,0,10*ROW('Water Data'!H118)))</f>
        <v/>
      </c>
      <c r="CH124" s="262" t="str">
        <f ca="true">+IF(OFFSET('Water Data'!$I$27,0,10*ROW('Water Data'!I118))="","",OFFSET('Water Data'!$I$27,0,10*ROW('Water Data'!I118)))</f>
        <v/>
      </c>
      <c r="CI124" s="262" t="str">
        <f ca="true">+IF(OFFSET('Water Data'!$I$28,0,10*ROW('Water Data'!I118))="","",OFFSET('Water Data'!$I$28,0,10*ROW('Water Data'!I118)))</f>
        <v/>
      </c>
      <c r="CJ124" s="262" t="str">
        <f ca="true">+IF(OFFSET('Water Data'!$I$29,0,10*ROW('Water Data'!I118))="","",OFFSET('Water Data'!$I$29,0,10*ROW('Water Data'!I118)))</f>
        <v/>
      </c>
      <c r="CK124" s="262" t="str">
        <f ca="true">+IF(OFFSET('Sanitation Data'!$D$28,0,10*ROW('Sanitation Data'!D118))="","",OFFSET('Sanitation Data'!$D$28,0,10*ROW('Sanitation Data'!D118)))</f>
        <v/>
      </c>
      <c r="CL124" s="262" t="str">
        <f ca="true">+IF(OFFSET('Sanitation Data'!$D$29,0,10*ROW('Sanitation Data'!D118))="","",OFFSET('Sanitation Data'!$D$29,0,10*ROW('Sanitation Data'!D118)))</f>
        <v/>
      </c>
      <c r="CM124" s="262" t="str">
        <f ca="true">+IF(OFFSET('Sanitation Data'!$D$30,0,10*ROW('Sanitation Data'!D118))="","",OFFSET('Sanitation Data'!$D$30,0,10*ROW('Sanitation Data'!D118)))</f>
        <v/>
      </c>
      <c r="CN124" s="262" t="str">
        <f ca="true">+IF(OFFSET('Sanitation Data'!$D$31,0,10*ROW('Sanitation Data'!D118))="","",OFFSET('Sanitation Data'!$D$31,0,10*ROW('Sanitation Data'!D118)))</f>
        <v/>
      </c>
      <c r="CO124" s="262" t="str">
        <f ca="true">+IF(OFFSET('Sanitation Data'!$D$32,0,10*ROW('Sanitation Data'!D118))="","",OFFSET('Sanitation Data'!$D$32,0,10*ROW('Sanitation Data'!D118)))</f>
        <v/>
      </c>
      <c r="CP124" s="262" t="str">
        <f ca="true">+IF(OFFSET('Sanitation Data'!$E$28,0,10*ROW('Sanitation Data'!E118))="","",OFFSET('Sanitation Data'!$E$28,0,10*ROW('Sanitation Data'!E118)))</f>
        <v/>
      </c>
      <c r="CQ124" s="262" t="str">
        <f ca="true">+IF(OFFSET('Sanitation Data'!$E$29,0,10*ROW('Sanitation Data'!E118))="","",OFFSET('Sanitation Data'!$E$29,0,10*ROW('Sanitation Data'!E118)))</f>
        <v/>
      </c>
      <c r="CR124" s="262" t="str">
        <f ca="true">+IF(OFFSET('Sanitation Data'!$E$30,0,10*ROW('Sanitation Data'!E118))="","",OFFSET('Sanitation Data'!$E$30,0,10*ROW('Sanitation Data'!E118)))</f>
        <v/>
      </c>
      <c r="CS124" s="262" t="str">
        <f ca="true">+IF(OFFSET('Sanitation Data'!$E$31,0,10*ROW('Sanitation Data'!E118))="","",OFFSET('Sanitation Data'!$E$31,0,10*ROW('Sanitation Data'!E118)))</f>
        <v/>
      </c>
      <c r="CT124" s="262" t="str">
        <f ca="true">+IF(OFFSET('Sanitation Data'!$E$32,0,10*ROW('Sanitation Data'!E118))="","",OFFSET('Sanitation Data'!$E$32,0,10*ROW('Sanitation Data'!E118)))</f>
        <v/>
      </c>
      <c r="CU124" s="262" t="str">
        <f ca="true">+IF(OFFSET('Sanitation Data'!$F$28,0,10*ROW('Sanitation Data'!F118))="","",OFFSET('Sanitation Data'!$F$28,0,10*ROW('Sanitation Data'!F118)))</f>
        <v/>
      </c>
      <c r="CV124" s="262" t="str">
        <f ca="true">+IF(OFFSET('Sanitation Data'!$F$29,0,10*ROW('Sanitation Data'!F118))="","",OFFSET('Sanitation Data'!$F$29,0,10*ROW('Sanitation Data'!F118)))</f>
        <v/>
      </c>
      <c r="CW124" s="262" t="str">
        <f ca="true">+IF(OFFSET('Sanitation Data'!$F$30,0,10*ROW('Sanitation Data'!F118))="","",OFFSET('Sanitation Data'!$F$30,0,10*ROW('Sanitation Data'!F118)))</f>
        <v/>
      </c>
      <c r="CX124" s="262" t="str">
        <f ca="true">+IF(OFFSET('Sanitation Data'!$F$31,0,10*ROW('Sanitation Data'!F118))="","",OFFSET('Sanitation Data'!$F$31,0,10*ROW('Sanitation Data'!F118)))</f>
        <v/>
      </c>
      <c r="CY124" s="262" t="str">
        <f ca="true">+IF(OFFSET('Sanitation Data'!$F$32,0,10*ROW('Sanitation Data'!F118))="","",OFFSET('Sanitation Data'!$F$32,0,10*ROW('Sanitation Data'!F118)))</f>
        <v/>
      </c>
      <c r="CZ124" s="262" t="str">
        <f ca="true">+IF(OFFSET('Sanitation Data'!$G$28,0,10*ROW('Sanitation Data'!G118))="","",OFFSET('Sanitation Data'!$G$28,0,10*ROW('Sanitation Data'!G118)))</f>
        <v/>
      </c>
      <c r="DA124" s="262" t="str">
        <f ca="true">+IF(OFFSET('Sanitation Data'!$G$29,0,10*ROW('Sanitation Data'!G118))="","",OFFSET('Sanitation Data'!$G$29,0,10*ROW('Sanitation Data'!G118)))</f>
        <v/>
      </c>
      <c r="DB124" s="262" t="str">
        <f ca="true">+IF(OFFSET('Sanitation Data'!$G$30,0,10*ROW('Sanitation Data'!G118))="","",OFFSET('Sanitation Data'!$G$30,0,10*ROW('Sanitation Data'!G118)))</f>
        <v/>
      </c>
      <c r="DC124" s="262" t="str">
        <f ca="true">+IF(OFFSET('Sanitation Data'!$G$31,0,10*ROW('Sanitation Data'!G118))="","",OFFSET('Sanitation Data'!$G$31,0,10*ROW('Sanitation Data'!G118)))</f>
        <v/>
      </c>
      <c r="DD124" s="262" t="str">
        <f ca="true">+IF(OFFSET('Sanitation Data'!$G$32,0,10*ROW('Sanitation Data'!G118))="","",OFFSET('Sanitation Data'!$G$32,0,10*ROW('Sanitation Data'!G118)))</f>
        <v/>
      </c>
      <c r="DE124" s="262" t="str">
        <f ca="true">+IF(OFFSET('Sanitation Data'!$H$28,0,10*ROW('Sanitation Data'!H118))="","",OFFSET('Sanitation Data'!$H$28,0,10*ROW('Sanitation Data'!H118)))</f>
        <v/>
      </c>
      <c r="DF124" s="262" t="str">
        <f ca="true">+IF(OFFSET('Sanitation Data'!$H$29,0,10*ROW('Sanitation Data'!H118))="","",OFFSET('Sanitation Data'!$H$29,0,10*ROW('Sanitation Data'!H118)))</f>
        <v/>
      </c>
      <c r="DG124" s="262" t="str">
        <f ca="true">+IF(OFFSET('Sanitation Data'!$H$30,0,10*ROW('Sanitation Data'!H118))="","",OFFSET('Sanitation Data'!$H$30,0,10*ROW('Sanitation Data'!H118)))</f>
        <v/>
      </c>
      <c r="DH124" s="262" t="str">
        <f ca="true">+IF(OFFSET('Sanitation Data'!$H$31,0,10*ROW('Sanitation Data'!H118))="","",OFFSET('Sanitation Data'!$H$31,0,10*ROW('Sanitation Data'!H118)))</f>
        <v/>
      </c>
      <c r="DI124" s="262" t="str">
        <f ca="true">+IF(OFFSET('Sanitation Data'!$H$32,0,10*ROW('Sanitation Data'!H118))="","",OFFSET('Sanitation Data'!$H$32,0,10*ROW('Sanitation Data'!H118)))</f>
        <v/>
      </c>
      <c r="DJ124" s="262" t="str">
        <f ca="true">+IF(OFFSET('Sanitation Data'!$I$28,0,10*ROW('Sanitation Data'!I118))="","",OFFSET('Sanitation Data'!$I$28,0,10*ROW('Sanitation Data'!I118)))</f>
        <v/>
      </c>
      <c r="DK124" s="262" t="str">
        <f ca="true">+IF(OFFSET('Sanitation Data'!$I$29,0,10*ROW('Sanitation Data'!I118))="","",OFFSET('Sanitation Data'!$I$29,0,10*ROW('Sanitation Data'!I118)))</f>
        <v/>
      </c>
      <c r="DL124" s="262" t="str">
        <f ca="true">+IF(OFFSET('Sanitation Data'!$I$30,0,10*ROW('Sanitation Data'!I118))="","",OFFSET('Sanitation Data'!$I$30,0,10*ROW('Sanitation Data'!I118)))</f>
        <v/>
      </c>
      <c r="DM124" s="262" t="str">
        <f ca="true">+IF(OFFSET('Sanitation Data'!$I$31,0,10*ROW('Sanitation Data'!I118))="","",OFFSET('Sanitation Data'!$I$31,0,10*ROW('Sanitation Data'!I118)))</f>
        <v/>
      </c>
      <c r="DN124" s="262" t="str">
        <f ca="true">+IF(OFFSET('Sanitation Data'!$I$32,0,10*ROW('Sanitation Data'!I118))="","",OFFSET('Sanitation Data'!$I$32,0,10*ROW('Sanitation Data'!I118)))</f>
        <v/>
      </c>
      <c r="DO124" s="262" t="str">
        <f ca="true">+IF(OFFSET('Hygiene Data'!$D$11,0,10*ROW('Hygiene Data'!D118))="","",OFFSET('Hygiene Data'!$D$11,0,10*ROW('Hygiene Data'!D118)))</f>
        <v/>
      </c>
      <c r="DP124" s="262" t="str">
        <f ca="true">+IF(OFFSET('Hygiene Data'!$D$12,0,10*ROW('Hygiene Data'!D118))="","",OFFSET('Hygiene Data'!$D$12,0,10*ROW('Hygiene Data'!D118)))</f>
        <v/>
      </c>
      <c r="DQ124" s="262" t="str">
        <f ca="true">+IF(OFFSET('Hygiene Data'!$D$13,0,10*ROW('Hygiene Data'!D118))="","",OFFSET('Hygiene Data'!$D$13,0,10*ROW('Hygiene Data'!D118)))</f>
        <v/>
      </c>
      <c r="DR124" s="262" t="str">
        <f ca="true">+IF(OFFSET('Hygiene Data'!$E$11,0,10*ROW('Hygiene Data'!E118))="","",OFFSET('Hygiene Data'!$E$11,0,10*ROW('Hygiene Data'!E118)))</f>
        <v/>
      </c>
      <c r="DS124" s="262" t="str">
        <f ca="true">+IF(OFFSET('Hygiene Data'!$E$12,0,10*ROW('Hygiene Data'!E118))="","",OFFSET('Hygiene Data'!$E$12,0,10*ROW('Hygiene Data'!E118)))</f>
        <v/>
      </c>
      <c r="DT124" s="262" t="str">
        <f ca="true">+IF(OFFSET('Hygiene Data'!$E$13,0,10*ROW('Hygiene Data'!E118))="","",OFFSET('Hygiene Data'!$E$13,0,10*ROW('Hygiene Data'!E118)))</f>
        <v/>
      </c>
      <c r="DU124" s="262" t="str">
        <f ca="true">+IF(OFFSET('Hygiene Data'!$F$11,0,10*ROW('Hygiene Data'!F118))="","",OFFSET('Hygiene Data'!$F$11,0,10*ROW('Hygiene Data'!F118)))</f>
        <v/>
      </c>
      <c r="DV124" s="262" t="str">
        <f ca="true">+IF(OFFSET('Hygiene Data'!$F$12,0,10*ROW('Hygiene Data'!F118))="","",OFFSET('Hygiene Data'!$F$12,0,10*ROW('Hygiene Data'!F118)))</f>
        <v/>
      </c>
      <c r="DW124" s="262" t="str">
        <f ca="true">+IF(OFFSET('Hygiene Data'!$F$13,0,10*ROW('Hygiene Data'!F118))="","",OFFSET('Hygiene Data'!$F$13,0,10*ROW('Hygiene Data'!F118)))</f>
        <v/>
      </c>
      <c r="DX124" s="262" t="str">
        <f ca="true">+IF(OFFSET('Hygiene Data'!$G$11,0,10*ROW('Hygiene Data'!G118))="","",OFFSET('Hygiene Data'!$G$11,0,10*ROW('Hygiene Data'!G118)))</f>
        <v/>
      </c>
      <c r="DY124" s="262" t="str">
        <f ca="true">+IF(OFFSET('Hygiene Data'!$G$12,0,10*ROW('Hygiene Data'!G118))="","",OFFSET('Hygiene Data'!$G$12,0,10*ROW('Hygiene Data'!G118)))</f>
        <v/>
      </c>
      <c r="DZ124" s="262" t="str">
        <f ca="true">+IF(OFFSET('Hygiene Data'!$G$13,0,10*ROW('Hygiene Data'!G118))="","",OFFSET('Hygiene Data'!$G$13,0,10*ROW('Hygiene Data'!G118)))</f>
        <v/>
      </c>
      <c r="EA124" s="262" t="str">
        <f ca="true">+IF(OFFSET('Hygiene Data'!$H$11,0,10*ROW('Hygiene Data'!H118))="","",OFFSET('Hygiene Data'!$H$11,0,10*ROW('Hygiene Data'!H118)))</f>
        <v/>
      </c>
      <c r="EB124" s="262" t="str">
        <f ca="true">+IF(OFFSET('Hygiene Data'!$H$12,0,10*ROW('Hygiene Data'!H118))="","",OFFSET('Hygiene Data'!$H$12,0,10*ROW('Hygiene Data'!H118)))</f>
        <v/>
      </c>
      <c r="EC124" s="262" t="str">
        <f ca="true">+IF(OFFSET('Hygiene Data'!$H$13,0,10*ROW('Hygiene Data'!H118))="","",OFFSET('Hygiene Data'!$H$13,0,10*ROW('Hygiene Data'!H118)))</f>
        <v/>
      </c>
      <c r="ED124" s="262" t="str">
        <f ca="true">+IF(OFFSET('Hygiene Data'!$I$11,0,10*ROW('Hygiene Data'!I118))="","",OFFSET('Hygiene Data'!$I$11,0,10*ROW('Hygiene Data'!I118)))</f>
        <v/>
      </c>
      <c r="EE124" s="262" t="str">
        <f ca="true">+IF(OFFSET('Hygiene Data'!$I$12,0,10*ROW('Hygiene Data'!I118))="","",OFFSET('Hygiene Data'!$I$12,0,10*ROW('Hygiene Data'!I118)))</f>
        <v/>
      </c>
      <c r="EF124" s="262"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18"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2"/>
      <c r="BS125" s="262" t="str">
        <f ca="true">+IF(OFFSET('Water Data'!$D$27,0,10*ROW('Water Data'!D119))="","",OFFSET('Water Data'!$D$27,0,10*ROW('Water Data'!D119)))</f>
        <v/>
      </c>
      <c r="BT125" s="262" t="str">
        <f ca="true">+IF(OFFSET('Water Data'!$D$28,0,10*ROW('Water Data'!D119))="","",OFFSET('Water Data'!$D$28,0,10*ROW('Water Data'!D119)))</f>
        <v/>
      </c>
      <c r="BU125" s="262" t="str">
        <f ca="true">+IF(OFFSET('Water Data'!$D$29,0,10*ROW('Water Data'!D119))="","",OFFSET('Water Data'!$D$29,0,10*ROW('Water Data'!D119)))</f>
        <v/>
      </c>
      <c r="BV125" s="262" t="str">
        <f ca="true">+IF(OFFSET('Water Data'!$E$27,0,10*ROW('Water Data'!E119))="","",OFFSET('Water Data'!$E$27,0,10*ROW('Water Data'!E119)))</f>
        <v/>
      </c>
      <c r="BW125" s="262" t="str">
        <f ca="true">+IF(OFFSET('Water Data'!$E$28,0,10*ROW('Water Data'!E119))="","",OFFSET('Water Data'!$E$28,0,10*ROW('Water Data'!E119)))</f>
        <v/>
      </c>
      <c r="BX125" s="262" t="str">
        <f ca="true">+IF(OFFSET('Water Data'!$E$29,0,10*ROW('Water Data'!E119))="","",OFFSET('Water Data'!$E$29,0,10*ROW('Water Data'!E119)))</f>
        <v/>
      </c>
      <c r="BY125" s="262" t="str">
        <f ca="true">+IF(OFFSET('Water Data'!$F$27,0,10*ROW('Water Data'!F119))="","",OFFSET('Water Data'!$F$27,0,10*ROW('Water Data'!F119)))</f>
        <v/>
      </c>
      <c r="BZ125" s="262" t="str">
        <f ca="true">+IF(OFFSET('Water Data'!$F$28,0,10*ROW('Water Data'!F119))="","",OFFSET('Water Data'!$F$28,0,10*ROW('Water Data'!F119)))</f>
        <v/>
      </c>
      <c r="CA125" s="262" t="str">
        <f ca="true">+IF(OFFSET('Water Data'!$F$29,0,10*ROW('Water Data'!F119))="","",OFFSET('Water Data'!$F$29,0,10*ROW('Water Data'!F119)))</f>
        <v/>
      </c>
      <c r="CB125" s="262" t="str">
        <f ca="true">+IF(OFFSET('Water Data'!$G$27,0,10*ROW('Water Data'!G119))="","",OFFSET('Water Data'!$G$27,0,10*ROW('Water Data'!G119)))</f>
        <v/>
      </c>
      <c r="CC125" s="262" t="str">
        <f ca="true">+IF(OFFSET('Water Data'!$G$28,0,10*ROW('Water Data'!G119))="","",OFFSET('Water Data'!$G$28,0,10*ROW('Water Data'!G119)))</f>
        <v/>
      </c>
      <c r="CD125" s="262" t="str">
        <f ca="true">+IF(OFFSET('Water Data'!$G$29,0,10*ROW('Water Data'!G119))="","",OFFSET('Water Data'!$G$29,0,10*ROW('Water Data'!G119)))</f>
        <v/>
      </c>
      <c r="CE125" s="262" t="str">
        <f ca="true">+IF(OFFSET('Water Data'!$H$27,0,10*ROW('Water Data'!H119))="","",OFFSET('Water Data'!$H$27,0,10*ROW('Water Data'!H119)))</f>
        <v/>
      </c>
      <c r="CF125" s="262" t="str">
        <f ca="true">+IF(OFFSET('Water Data'!$H$28,0,10*ROW('Water Data'!H119))="","",OFFSET('Water Data'!$H$28,0,10*ROW('Water Data'!H119)))</f>
        <v/>
      </c>
      <c r="CG125" s="262" t="str">
        <f ca="true">+IF(OFFSET('Water Data'!$H$29,0,10*ROW('Water Data'!H119))="","",OFFSET('Water Data'!$H$29,0,10*ROW('Water Data'!H119)))</f>
        <v/>
      </c>
      <c r="CH125" s="262" t="str">
        <f ca="true">+IF(OFFSET('Water Data'!$I$27,0,10*ROW('Water Data'!I119))="","",OFFSET('Water Data'!$I$27,0,10*ROW('Water Data'!I119)))</f>
        <v/>
      </c>
      <c r="CI125" s="262" t="str">
        <f ca="true">+IF(OFFSET('Water Data'!$I$28,0,10*ROW('Water Data'!I119))="","",OFFSET('Water Data'!$I$28,0,10*ROW('Water Data'!I119)))</f>
        <v/>
      </c>
      <c r="CJ125" s="262" t="str">
        <f ca="true">+IF(OFFSET('Water Data'!$I$29,0,10*ROW('Water Data'!I119))="","",OFFSET('Water Data'!$I$29,0,10*ROW('Water Data'!I119)))</f>
        <v/>
      </c>
      <c r="CK125" s="262" t="str">
        <f ca="true">+IF(OFFSET('Sanitation Data'!$D$28,0,10*ROW('Sanitation Data'!D119))="","",OFFSET('Sanitation Data'!$D$28,0,10*ROW('Sanitation Data'!D119)))</f>
        <v/>
      </c>
      <c r="CL125" s="262" t="str">
        <f ca="true">+IF(OFFSET('Sanitation Data'!$D$29,0,10*ROW('Sanitation Data'!D119))="","",OFFSET('Sanitation Data'!$D$29,0,10*ROW('Sanitation Data'!D119)))</f>
        <v/>
      </c>
      <c r="CM125" s="262" t="str">
        <f ca="true">+IF(OFFSET('Sanitation Data'!$D$30,0,10*ROW('Sanitation Data'!D119))="","",OFFSET('Sanitation Data'!$D$30,0,10*ROW('Sanitation Data'!D119)))</f>
        <v/>
      </c>
      <c r="CN125" s="262" t="str">
        <f ca="true">+IF(OFFSET('Sanitation Data'!$D$31,0,10*ROW('Sanitation Data'!D119))="","",OFFSET('Sanitation Data'!$D$31,0,10*ROW('Sanitation Data'!D119)))</f>
        <v/>
      </c>
      <c r="CO125" s="262" t="str">
        <f ca="true">+IF(OFFSET('Sanitation Data'!$D$32,0,10*ROW('Sanitation Data'!D119))="","",OFFSET('Sanitation Data'!$D$32,0,10*ROW('Sanitation Data'!D119)))</f>
        <v/>
      </c>
      <c r="CP125" s="262" t="str">
        <f ca="true">+IF(OFFSET('Sanitation Data'!$E$28,0,10*ROW('Sanitation Data'!E119))="","",OFFSET('Sanitation Data'!$E$28,0,10*ROW('Sanitation Data'!E119)))</f>
        <v/>
      </c>
      <c r="CQ125" s="262" t="str">
        <f ca="true">+IF(OFFSET('Sanitation Data'!$E$29,0,10*ROW('Sanitation Data'!E119))="","",OFFSET('Sanitation Data'!$E$29,0,10*ROW('Sanitation Data'!E119)))</f>
        <v/>
      </c>
      <c r="CR125" s="262" t="str">
        <f ca="true">+IF(OFFSET('Sanitation Data'!$E$30,0,10*ROW('Sanitation Data'!E119))="","",OFFSET('Sanitation Data'!$E$30,0,10*ROW('Sanitation Data'!E119)))</f>
        <v/>
      </c>
      <c r="CS125" s="262" t="str">
        <f ca="true">+IF(OFFSET('Sanitation Data'!$E$31,0,10*ROW('Sanitation Data'!E119))="","",OFFSET('Sanitation Data'!$E$31,0,10*ROW('Sanitation Data'!E119)))</f>
        <v/>
      </c>
      <c r="CT125" s="262" t="str">
        <f ca="true">+IF(OFFSET('Sanitation Data'!$E$32,0,10*ROW('Sanitation Data'!E119))="","",OFFSET('Sanitation Data'!$E$32,0,10*ROW('Sanitation Data'!E119)))</f>
        <v/>
      </c>
      <c r="CU125" s="262" t="str">
        <f ca="true">+IF(OFFSET('Sanitation Data'!$F$28,0,10*ROW('Sanitation Data'!F119))="","",OFFSET('Sanitation Data'!$F$28,0,10*ROW('Sanitation Data'!F119)))</f>
        <v/>
      </c>
      <c r="CV125" s="262" t="str">
        <f ca="true">+IF(OFFSET('Sanitation Data'!$F$29,0,10*ROW('Sanitation Data'!F119))="","",OFFSET('Sanitation Data'!$F$29,0,10*ROW('Sanitation Data'!F119)))</f>
        <v/>
      </c>
      <c r="CW125" s="262" t="str">
        <f ca="true">+IF(OFFSET('Sanitation Data'!$F$30,0,10*ROW('Sanitation Data'!F119))="","",OFFSET('Sanitation Data'!$F$30,0,10*ROW('Sanitation Data'!F119)))</f>
        <v/>
      </c>
      <c r="CX125" s="262" t="str">
        <f ca="true">+IF(OFFSET('Sanitation Data'!$F$31,0,10*ROW('Sanitation Data'!F119))="","",OFFSET('Sanitation Data'!$F$31,0,10*ROW('Sanitation Data'!F119)))</f>
        <v/>
      </c>
      <c r="CY125" s="262" t="str">
        <f ca="true">+IF(OFFSET('Sanitation Data'!$F$32,0,10*ROW('Sanitation Data'!F119))="","",OFFSET('Sanitation Data'!$F$32,0,10*ROW('Sanitation Data'!F119)))</f>
        <v/>
      </c>
      <c r="CZ125" s="262" t="str">
        <f ca="true">+IF(OFFSET('Sanitation Data'!$G$28,0,10*ROW('Sanitation Data'!G119))="","",OFFSET('Sanitation Data'!$G$28,0,10*ROW('Sanitation Data'!G119)))</f>
        <v/>
      </c>
      <c r="DA125" s="262" t="str">
        <f ca="true">+IF(OFFSET('Sanitation Data'!$G$29,0,10*ROW('Sanitation Data'!G119))="","",OFFSET('Sanitation Data'!$G$29,0,10*ROW('Sanitation Data'!G119)))</f>
        <v/>
      </c>
      <c r="DB125" s="262" t="str">
        <f ca="true">+IF(OFFSET('Sanitation Data'!$G$30,0,10*ROW('Sanitation Data'!G119))="","",OFFSET('Sanitation Data'!$G$30,0,10*ROW('Sanitation Data'!G119)))</f>
        <v/>
      </c>
      <c r="DC125" s="262" t="str">
        <f ca="true">+IF(OFFSET('Sanitation Data'!$G$31,0,10*ROW('Sanitation Data'!G119))="","",OFFSET('Sanitation Data'!$G$31,0,10*ROW('Sanitation Data'!G119)))</f>
        <v/>
      </c>
      <c r="DD125" s="262" t="str">
        <f ca="true">+IF(OFFSET('Sanitation Data'!$G$32,0,10*ROW('Sanitation Data'!G119))="","",OFFSET('Sanitation Data'!$G$32,0,10*ROW('Sanitation Data'!G119)))</f>
        <v/>
      </c>
      <c r="DE125" s="262" t="str">
        <f ca="true">+IF(OFFSET('Sanitation Data'!$H$28,0,10*ROW('Sanitation Data'!H119))="","",OFFSET('Sanitation Data'!$H$28,0,10*ROW('Sanitation Data'!H119)))</f>
        <v/>
      </c>
      <c r="DF125" s="262" t="str">
        <f ca="true">+IF(OFFSET('Sanitation Data'!$H$29,0,10*ROW('Sanitation Data'!H119))="","",OFFSET('Sanitation Data'!$H$29,0,10*ROW('Sanitation Data'!H119)))</f>
        <v/>
      </c>
      <c r="DG125" s="262" t="str">
        <f ca="true">+IF(OFFSET('Sanitation Data'!$H$30,0,10*ROW('Sanitation Data'!H119))="","",OFFSET('Sanitation Data'!$H$30,0,10*ROW('Sanitation Data'!H119)))</f>
        <v/>
      </c>
      <c r="DH125" s="262" t="str">
        <f ca="true">+IF(OFFSET('Sanitation Data'!$H$31,0,10*ROW('Sanitation Data'!H119))="","",OFFSET('Sanitation Data'!$H$31,0,10*ROW('Sanitation Data'!H119)))</f>
        <v/>
      </c>
      <c r="DI125" s="262" t="str">
        <f ca="true">+IF(OFFSET('Sanitation Data'!$H$32,0,10*ROW('Sanitation Data'!H119))="","",OFFSET('Sanitation Data'!$H$32,0,10*ROW('Sanitation Data'!H119)))</f>
        <v/>
      </c>
      <c r="DJ125" s="262" t="str">
        <f ca="true">+IF(OFFSET('Sanitation Data'!$I$28,0,10*ROW('Sanitation Data'!I119))="","",OFFSET('Sanitation Data'!$I$28,0,10*ROW('Sanitation Data'!I119)))</f>
        <v/>
      </c>
      <c r="DK125" s="262" t="str">
        <f ca="true">+IF(OFFSET('Sanitation Data'!$I$29,0,10*ROW('Sanitation Data'!I119))="","",OFFSET('Sanitation Data'!$I$29,0,10*ROW('Sanitation Data'!I119)))</f>
        <v/>
      </c>
      <c r="DL125" s="262" t="str">
        <f ca="true">+IF(OFFSET('Sanitation Data'!$I$30,0,10*ROW('Sanitation Data'!I119))="","",OFFSET('Sanitation Data'!$I$30,0,10*ROW('Sanitation Data'!I119)))</f>
        <v/>
      </c>
      <c r="DM125" s="262" t="str">
        <f ca="true">+IF(OFFSET('Sanitation Data'!$I$31,0,10*ROW('Sanitation Data'!I119))="","",OFFSET('Sanitation Data'!$I$31,0,10*ROW('Sanitation Data'!I119)))</f>
        <v/>
      </c>
      <c r="DN125" s="262" t="str">
        <f ca="true">+IF(OFFSET('Sanitation Data'!$I$32,0,10*ROW('Sanitation Data'!I119))="","",OFFSET('Sanitation Data'!$I$32,0,10*ROW('Sanitation Data'!I119)))</f>
        <v/>
      </c>
      <c r="DO125" s="262" t="str">
        <f ca="true">+IF(OFFSET('Hygiene Data'!$D$11,0,10*ROW('Hygiene Data'!D119))="","",OFFSET('Hygiene Data'!$D$11,0,10*ROW('Hygiene Data'!D119)))</f>
        <v/>
      </c>
      <c r="DP125" s="262" t="str">
        <f ca="true">+IF(OFFSET('Hygiene Data'!$D$12,0,10*ROW('Hygiene Data'!D119))="","",OFFSET('Hygiene Data'!$D$12,0,10*ROW('Hygiene Data'!D119)))</f>
        <v/>
      </c>
      <c r="DQ125" s="262" t="str">
        <f ca="true">+IF(OFFSET('Hygiene Data'!$D$13,0,10*ROW('Hygiene Data'!D119))="","",OFFSET('Hygiene Data'!$D$13,0,10*ROW('Hygiene Data'!D119)))</f>
        <v/>
      </c>
      <c r="DR125" s="262" t="str">
        <f ca="true">+IF(OFFSET('Hygiene Data'!$E$11,0,10*ROW('Hygiene Data'!E119))="","",OFFSET('Hygiene Data'!$E$11,0,10*ROW('Hygiene Data'!E119)))</f>
        <v/>
      </c>
      <c r="DS125" s="262" t="str">
        <f ca="true">+IF(OFFSET('Hygiene Data'!$E$12,0,10*ROW('Hygiene Data'!E119))="","",OFFSET('Hygiene Data'!$E$12,0,10*ROW('Hygiene Data'!E119)))</f>
        <v/>
      </c>
      <c r="DT125" s="262" t="str">
        <f ca="true">+IF(OFFSET('Hygiene Data'!$E$13,0,10*ROW('Hygiene Data'!E119))="","",OFFSET('Hygiene Data'!$E$13,0,10*ROW('Hygiene Data'!E119)))</f>
        <v/>
      </c>
      <c r="DU125" s="262" t="str">
        <f ca="true">+IF(OFFSET('Hygiene Data'!$F$11,0,10*ROW('Hygiene Data'!F119))="","",OFFSET('Hygiene Data'!$F$11,0,10*ROW('Hygiene Data'!F119)))</f>
        <v/>
      </c>
      <c r="DV125" s="262" t="str">
        <f ca="true">+IF(OFFSET('Hygiene Data'!$F$12,0,10*ROW('Hygiene Data'!F119))="","",OFFSET('Hygiene Data'!$F$12,0,10*ROW('Hygiene Data'!F119)))</f>
        <v/>
      </c>
      <c r="DW125" s="262" t="str">
        <f ca="true">+IF(OFFSET('Hygiene Data'!$F$13,0,10*ROW('Hygiene Data'!F119))="","",OFFSET('Hygiene Data'!$F$13,0,10*ROW('Hygiene Data'!F119)))</f>
        <v/>
      </c>
      <c r="DX125" s="262" t="str">
        <f ca="true">+IF(OFFSET('Hygiene Data'!$G$11,0,10*ROW('Hygiene Data'!G119))="","",OFFSET('Hygiene Data'!$G$11,0,10*ROW('Hygiene Data'!G119)))</f>
        <v/>
      </c>
      <c r="DY125" s="262" t="str">
        <f ca="true">+IF(OFFSET('Hygiene Data'!$G$12,0,10*ROW('Hygiene Data'!G119))="","",OFFSET('Hygiene Data'!$G$12,0,10*ROW('Hygiene Data'!G119)))</f>
        <v/>
      </c>
      <c r="DZ125" s="262" t="str">
        <f ca="true">+IF(OFFSET('Hygiene Data'!$G$13,0,10*ROW('Hygiene Data'!G119))="","",OFFSET('Hygiene Data'!$G$13,0,10*ROW('Hygiene Data'!G119)))</f>
        <v/>
      </c>
      <c r="EA125" s="262" t="str">
        <f ca="true">+IF(OFFSET('Hygiene Data'!$H$11,0,10*ROW('Hygiene Data'!H119))="","",OFFSET('Hygiene Data'!$H$11,0,10*ROW('Hygiene Data'!H119)))</f>
        <v/>
      </c>
      <c r="EB125" s="262" t="str">
        <f ca="true">+IF(OFFSET('Hygiene Data'!$H$12,0,10*ROW('Hygiene Data'!H119))="","",OFFSET('Hygiene Data'!$H$12,0,10*ROW('Hygiene Data'!H119)))</f>
        <v/>
      </c>
      <c r="EC125" s="262" t="str">
        <f ca="true">+IF(OFFSET('Hygiene Data'!$H$13,0,10*ROW('Hygiene Data'!H119))="","",OFFSET('Hygiene Data'!$H$13,0,10*ROW('Hygiene Data'!H119)))</f>
        <v/>
      </c>
      <c r="ED125" s="262" t="str">
        <f ca="true">+IF(OFFSET('Hygiene Data'!$I$11,0,10*ROW('Hygiene Data'!I119))="","",OFFSET('Hygiene Data'!$I$11,0,10*ROW('Hygiene Data'!I119)))</f>
        <v/>
      </c>
      <c r="EE125" s="262" t="str">
        <f ca="true">+IF(OFFSET('Hygiene Data'!$I$12,0,10*ROW('Hygiene Data'!I119))="","",OFFSET('Hygiene Data'!$I$12,0,10*ROW('Hygiene Data'!I119)))</f>
        <v/>
      </c>
      <c r="EF125" s="262"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18"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2"/>
      <c r="BS126" s="262" t="str">
        <f ca="true">+IF(OFFSET('Water Data'!$D$27,0,10*ROW('Water Data'!D120))="","",OFFSET('Water Data'!$D$27,0,10*ROW('Water Data'!D120)))</f>
        <v/>
      </c>
      <c r="BT126" s="262" t="str">
        <f ca="true">+IF(OFFSET('Water Data'!$D$28,0,10*ROW('Water Data'!D120))="","",OFFSET('Water Data'!$D$28,0,10*ROW('Water Data'!D120)))</f>
        <v/>
      </c>
      <c r="BU126" s="262" t="str">
        <f ca="true">+IF(OFFSET('Water Data'!$D$29,0,10*ROW('Water Data'!D120))="","",OFFSET('Water Data'!$D$29,0,10*ROW('Water Data'!D120)))</f>
        <v/>
      </c>
      <c r="BV126" s="262" t="str">
        <f ca="true">+IF(OFFSET('Water Data'!$E$27,0,10*ROW('Water Data'!E120))="","",OFFSET('Water Data'!$E$27,0,10*ROW('Water Data'!E120)))</f>
        <v/>
      </c>
      <c r="BW126" s="262" t="str">
        <f ca="true">+IF(OFFSET('Water Data'!$E$28,0,10*ROW('Water Data'!E120))="","",OFFSET('Water Data'!$E$28,0,10*ROW('Water Data'!E120)))</f>
        <v/>
      </c>
      <c r="BX126" s="262" t="str">
        <f ca="true">+IF(OFFSET('Water Data'!$E$29,0,10*ROW('Water Data'!E120))="","",OFFSET('Water Data'!$E$29,0,10*ROW('Water Data'!E120)))</f>
        <v/>
      </c>
      <c r="BY126" s="262" t="str">
        <f ca="true">+IF(OFFSET('Water Data'!$F$27,0,10*ROW('Water Data'!F120))="","",OFFSET('Water Data'!$F$27,0,10*ROW('Water Data'!F120)))</f>
        <v/>
      </c>
      <c r="BZ126" s="262" t="str">
        <f ca="true">+IF(OFFSET('Water Data'!$F$28,0,10*ROW('Water Data'!F120))="","",OFFSET('Water Data'!$F$28,0,10*ROW('Water Data'!F120)))</f>
        <v/>
      </c>
      <c r="CA126" s="262" t="str">
        <f ca="true">+IF(OFFSET('Water Data'!$F$29,0,10*ROW('Water Data'!F120))="","",OFFSET('Water Data'!$F$29,0,10*ROW('Water Data'!F120)))</f>
        <v/>
      </c>
      <c r="CB126" s="262" t="str">
        <f ca="true">+IF(OFFSET('Water Data'!$G$27,0,10*ROW('Water Data'!G120))="","",OFFSET('Water Data'!$G$27,0,10*ROW('Water Data'!G120)))</f>
        <v/>
      </c>
      <c r="CC126" s="262" t="str">
        <f ca="true">+IF(OFFSET('Water Data'!$G$28,0,10*ROW('Water Data'!G120))="","",OFFSET('Water Data'!$G$28,0,10*ROW('Water Data'!G120)))</f>
        <v/>
      </c>
      <c r="CD126" s="262" t="str">
        <f ca="true">+IF(OFFSET('Water Data'!$G$29,0,10*ROW('Water Data'!G120))="","",OFFSET('Water Data'!$G$29,0,10*ROW('Water Data'!G120)))</f>
        <v/>
      </c>
      <c r="CE126" s="262" t="str">
        <f ca="true">+IF(OFFSET('Water Data'!$H$27,0,10*ROW('Water Data'!H120))="","",OFFSET('Water Data'!$H$27,0,10*ROW('Water Data'!H120)))</f>
        <v/>
      </c>
      <c r="CF126" s="262" t="str">
        <f ca="true">+IF(OFFSET('Water Data'!$H$28,0,10*ROW('Water Data'!H120))="","",OFFSET('Water Data'!$H$28,0,10*ROW('Water Data'!H120)))</f>
        <v/>
      </c>
      <c r="CG126" s="262" t="str">
        <f ca="true">+IF(OFFSET('Water Data'!$H$29,0,10*ROW('Water Data'!H120))="","",OFFSET('Water Data'!$H$29,0,10*ROW('Water Data'!H120)))</f>
        <v/>
      </c>
      <c r="CH126" s="262" t="str">
        <f ca="true">+IF(OFFSET('Water Data'!$I$27,0,10*ROW('Water Data'!I120))="","",OFFSET('Water Data'!$I$27,0,10*ROW('Water Data'!I120)))</f>
        <v/>
      </c>
      <c r="CI126" s="262" t="str">
        <f ca="true">+IF(OFFSET('Water Data'!$I$28,0,10*ROW('Water Data'!I120))="","",OFFSET('Water Data'!$I$28,0,10*ROW('Water Data'!I120)))</f>
        <v/>
      </c>
      <c r="CJ126" s="262" t="str">
        <f ca="true">+IF(OFFSET('Water Data'!$I$29,0,10*ROW('Water Data'!I120))="","",OFFSET('Water Data'!$I$29,0,10*ROW('Water Data'!I120)))</f>
        <v/>
      </c>
      <c r="CK126" s="262" t="str">
        <f ca="true">+IF(OFFSET('Sanitation Data'!$D$28,0,10*ROW('Sanitation Data'!D120))="","",OFFSET('Sanitation Data'!$D$28,0,10*ROW('Sanitation Data'!D120)))</f>
        <v/>
      </c>
      <c r="CL126" s="262" t="str">
        <f ca="true">+IF(OFFSET('Sanitation Data'!$D$29,0,10*ROW('Sanitation Data'!D120))="","",OFFSET('Sanitation Data'!$D$29,0,10*ROW('Sanitation Data'!D120)))</f>
        <v/>
      </c>
      <c r="CM126" s="262" t="str">
        <f ca="true">+IF(OFFSET('Sanitation Data'!$D$30,0,10*ROW('Sanitation Data'!D120))="","",OFFSET('Sanitation Data'!$D$30,0,10*ROW('Sanitation Data'!D120)))</f>
        <v/>
      </c>
      <c r="CN126" s="262" t="str">
        <f ca="true">+IF(OFFSET('Sanitation Data'!$D$31,0,10*ROW('Sanitation Data'!D120))="","",OFFSET('Sanitation Data'!$D$31,0,10*ROW('Sanitation Data'!D120)))</f>
        <v/>
      </c>
      <c r="CO126" s="262" t="str">
        <f ca="true">+IF(OFFSET('Sanitation Data'!$D$32,0,10*ROW('Sanitation Data'!D120))="","",OFFSET('Sanitation Data'!$D$32,0,10*ROW('Sanitation Data'!D120)))</f>
        <v/>
      </c>
      <c r="CP126" s="262" t="str">
        <f ca="true">+IF(OFFSET('Sanitation Data'!$E$28,0,10*ROW('Sanitation Data'!E120))="","",OFFSET('Sanitation Data'!$E$28,0,10*ROW('Sanitation Data'!E120)))</f>
        <v/>
      </c>
      <c r="CQ126" s="262" t="str">
        <f ca="true">+IF(OFFSET('Sanitation Data'!$E$29,0,10*ROW('Sanitation Data'!E120))="","",OFFSET('Sanitation Data'!$E$29,0,10*ROW('Sanitation Data'!E120)))</f>
        <v/>
      </c>
      <c r="CR126" s="262" t="str">
        <f ca="true">+IF(OFFSET('Sanitation Data'!$E$30,0,10*ROW('Sanitation Data'!E120))="","",OFFSET('Sanitation Data'!$E$30,0,10*ROW('Sanitation Data'!E120)))</f>
        <v/>
      </c>
      <c r="CS126" s="262" t="str">
        <f ca="true">+IF(OFFSET('Sanitation Data'!$E$31,0,10*ROW('Sanitation Data'!E120))="","",OFFSET('Sanitation Data'!$E$31,0,10*ROW('Sanitation Data'!E120)))</f>
        <v/>
      </c>
      <c r="CT126" s="262" t="str">
        <f ca="true">+IF(OFFSET('Sanitation Data'!$E$32,0,10*ROW('Sanitation Data'!E120))="","",OFFSET('Sanitation Data'!$E$32,0,10*ROW('Sanitation Data'!E120)))</f>
        <v/>
      </c>
      <c r="CU126" s="262" t="str">
        <f ca="true">+IF(OFFSET('Sanitation Data'!$F$28,0,10*ROW('Sanitation Data'!F120))="","",OFFSET('Sanitation Data'!$F$28,0,10*ROW('Sanitation Data'!F120)))</f>
        <v/>
      </c>
      <c r="CV126" s="262" t="str">
        <f ca="true">+IF(OFFSET('Sanitation Data'!$F$29,0,10*ROW('Sanitation Data'!F120))="","",OFFSET('Sanitation Data'!$F$29,0,10*ROW('Sanitation Data'!F120)))</f>
        <v/>
      </c>
      <c r="CW126" s="262" t="str">
        <f ca="true">+IF(OFFSET('Sanitation Data'!$F$30,0,10*ROW('Sanitation Data'!F120))="","",OFFSET('Sanitation Data'!$F$30,0,10*ROW('Sanitation Data'!F120)))</f>
        <v/>
      </c>
      <c r="CX126" s="262" t="str">
        <f ca="true">+IF(OFFSET('Sanitation Data'!$F$31,0,10*ROW('Sanitation Data'!F120))="","",OFFSET('Sanitation Data'!$F$31,0,10*ROW('Sanitation Data'!F120)))</f>
        <v/>
      </c>
      <c r="CY126" s="262" t="str">
        <f ca="true">+IF(OFFSET('Sanitation Data'!$F$32,0,10*ROW('Sanitation Data'!F120))="","",OFFSET('Sanitation Data'!$F$32,0,10*ROW('Sanitation Data'!F120)))</f>
        <v/>
      </c>
      <c r="CZ126" s="262" t="str">
        <f ca="true">+IF(OFFSET('Sanitation Data'!$G$28,0,10*ROW('Sanitation Data'!G120))="","",OFFSET('Sanitation Data'!$G$28,0,10*ROW('Sanitation Data'!G120)))</f>
        <v/>
      </c>
      <c r="DA126" s="262" t="str">
        <f ca="true">+IF(OFFSET('Sanitation Data'!$G$29,0,10*ROW('Sanitation Data'!G120))="","",OFFSET('Sanitation Data'!$G$29,0,10*ROW('Sanitation Data'!G120)))</f>
        <v/>
      </c>
      <c r="DB126" s="262" t="str">
        <f ca="true">+IF(OFFSET('Sanitation Data'!$G$30,0,10*ROW('Sanitation Data'!G120))="","",OFFSET('Sanitation Data'!$G$30,0,10*ROW('Sanitation Data'!G120)))</f>
        <v/>
      </c>
      <c r="DC126" s="262" t="str">
        <f ca="true">+IF(OFFSET('Sanitation Data'!$G$31,0,10*ROW('Sanitation Data'!G120))="","",OFFSET('Sanitation Data'!$G$31,0,10*ROW('Sanitation Data'!G120)))</f>
        <v/>
      </c>
      <c r="DD126" s="262" t="str">
        <f ca="true">+IF(OFFSET('Sanitation Data'!$G$32,0,10*ROW('Sanitation Data'!G120))="","",OFFSET('Sanitation Data'!$G$32,0,10*ROW('Sanitation Data'!G120)))</f>
        <v/>
      </c>
      <c r="DE126" s="262" t="str">
        <f ca="true">+IF(OFFSET('Sanitation Data'!$H$28,0,10*ROW('Sanitation Data'!H120))="","",OFFSET('Sanitation Data'!$H$28,0,10*ROW('Sanitation Data'!H120)))</f>
        <v/>
      </c>
      <c r="DF126" s="262" t="str">
        <f ca="true">+IF(OFFSET('Sanitation Data'!$H$29,0,10*ROW('Sanitation Data'!H120))="","",OFFSET('Sanitation Data'!$H$29,0,10*ROW('Sanitation Data'!H120)))</f>
        <v/>
      </c>
      <c r="DG126" s="262" t="str">
        <f ca="true">+IF(OFFSET('Sanitation Data'!$H$30,0,10*ROW('Sanitation Data'!H120))="","",OFFSET('Sanitation Data'!$H$30,0,10*ROW('Sanitation Data'!H120)))</f>
        <v/>
      </c>
      <c r="DH126" s="262" t="str">
        <f ca="true">+IF(OFFSET('Sanitation Data'!$H$31,0,10*ROW('Sanitation Data'!H120))="","",OFFSET('Sanitation Data'!$H$31,0,10*ROW('Sanitation Data'!H120)))</f>
        <v/>
      </c>
      <c r="DI126" s="262" t="str">
        <f ca="true">+IF(OFFSET('Sanitation Data'!$H$32,0,10*ROW('Sanitation Data'!H120))="","",OFFSET('Sanitation Data'!$H$32,0,10*ROW('Sanitation Data'!H120)))</f>
        <v/>
      </c>
      <c r="DJ126" s="262" t="str">
        <f ca="true">+IF(OFFSET('Sanitation Data'!$I$28,0,10*ROW('Sanitation Data'!I120))="","",OFFSET('Sanitation Data'!$I$28,0,10*ROW('Sanitation Data'!I120)))</f>
        <v/>
      </c>
      <c r="DK126" s="262" t="str">
        <f ca="true">+IF(OFFSET('Sanitation Data'!$I$29,0,10*ROW('Sanitation Data'!I120))="","",OFFSET('Sanitation Data'!$I$29,0,10*ROW('Sanitation Data'!I120)))</f>
        <v/>
      </c>
      <c r="DL126" s="262" t="str">
        <f ca="true">+IF(OFFSET('Sanitation Data'!$I$30,0,10*ROW('Sanitation Data'!I120))="","",OFFSET('Sanitation Data'!$I$30,0,10*ROW('Sanitation Data'!I120)))</f>
        <v/>
      </c>
      <c r="DM126" s="262" t="str">
        <f ca="true">+IF(OFFSET('Sanitation Data'!$I$31,0,10*ROW('Sanitation Data'!I120))="","",OFFSET('Sanitation Data'!$I$31,0,10*ROW('Sanitation Data'!I120)))</f>
        <v/>
      </c>
      <c r="DN126" s="262" t="str">
        <f ca="true">+IF(OFFSET('Sanitation Data'!$I$32,0,10*ROW('Sanitation Data'!I120))="","",OFFSET('Sanitation Data'!$I$32,0,10*ROW('Sanitation Data'!I120)))</f>
        <v/>
      </c>
      <c r="DO126" s="262" t="str">
        <f ca="true">+IF(OFFSET('Hygiene Data'!$D$11,0,10*ROW('Hygiene Data'!D120))="","",OFFSET('Hygiene Data'!$D$11,0,10*ROW('Hygiene Data'!D120)))</f>
        <v/>
      </c>
      <c r="DP126" s="262" t="str">
        <f ca="true">+IF(OFFSET('Hygiene Data'!$D$12,0,10*ROW('Hygiene Data'!D120))="","",OFFSET('Hygiene Data'!$D$12,0,10*ROW('Hygiene Data'!D120)))</f>
        <v/>
      </c>
      <c r="DQ126" s="262" t="str">
        <f ca="true">+IF(OFFSET('Hygiene Data'!$D$13,0,10*ROW('Hygiene Data'!D120))="","",OFFSET('Hygiene Data'!$D$13,0,10*ROW('Hygiene Data'!D120)))</f>
        <v/>
      </c>
      <c r="DR126" s="262" t="str">
        <f ca="true">+IF(OFFSET('Hygiene Data'!$E$11,0,10*ROW('Hygiene Data'!E120))="","",OFFSET('Hygiene Data'!$E$11,0,10*ROW('Hygiene Data'!E120)))</f>
        <v/>
      </c>
      <c r="DS126" s="262" t="str">
        <f ca="true">+IF(OFFSET('Hygiene Data'!$E$12,0,10*ROW('Hygiene Data'!E120))="","",OFFSET('Hygiene Data'!$E$12,0,10*ROW('Hygiene Data'!E120)))</f>
        <v/>
      </c>
      <c r="DT126" s="262" t="str">
        <f ca="true">+IF(OFFSET('Hygiene Data'!$E$13,0,10*ROW('Hygiene Data'!E120))="","",OFFSET('Hygiene Data'!$E$13,0,10*ROW('Hygiene Data'!E120)))</f>
        <v/>
      </c>
      <c r="DU126" s="262" t="str">
        <f ca="true">+IF(OFFSET('Hygiene Data'!$F$11,0,10*ROW('Hygiene Data'!F120))="","",OFFSET('Hygiene Data'!$F$11,0,10*ROW('Hygiene Data'!F120)))</f>
        <v/>
      </c>
      <c r="DV126" s="262" t="str">
        <f ca="true">+IF(OFFSET('Hygiene Data'!$F$12,0,10*ROW('Hygiene Data'!F120))="","",OFFSET('Hygiene Data'!$F$12,0,10*ROW('Hygiene Data'!F120)))</f>
        <v/>
      </c>
      <c r="DW126" s="262" t="str">
        <f ca="true">+IF(OFFSET('Hygiene Data'!$F$13,0,10*ROW('Hygiene Data'!F120))="","",OFFSET('Hygiene Data'!$F$13,0,10*ROW('Hygiene Data'!F120)))</f>
        <v/>
      </c>
      <c r="DX126" s="262" t="str">
        <f ca="true">+IF(OFFSET('Hygiene Data'!$G$11,0,10*ROW('Hygiene Data'!G120))="","",OFFSET('Hygiene Data'!$G$11,0,10*ROW('Hygiene Data'!G120)))</f>
        <v/>
      </c>
      <c r="DY126" s="262" t="str">
        <f ca="true">+IF(OFFSET('Hygiene Data'!$G$12,0,10*ROW('Hygiene Data'!G120))="","",OFFSET('Hygiene Data'!$G$12,0,10*ROW('Hygiene Data'!G120)))</f>
        <v/>
      </c>
      <c r="DZ126" s="262" t="str">
        <f ca="true">+IF(OFFSET('Hygiene Data'!$G$13,0,10*ROW('Hygiene Data'!G120))="","",OFFSET('Hygiene Data'!$G$13,0,10*ROW('Hygiene Data'!G120)))</f>
        <v/>
      </c>
      <c r="EA126" s="262" t="str">
        <f ca="true">+IF(OFFSET('Hygiene Data'!$H$11,0,10*ROW('Hygiene Data'!H120))="","",OFFSET('Hygiene Data'!$H$11,0,10*ROW('Hygiene Data'!H120)))</f>
        <v/>
      </c>
      <c r="EB126" s="262" t="str">
        <f ca="true">+IF(OFFSET('Hygiene Data'!$H$12,0,10*ROW('Hygiene Data'!H120))="","",OFFSET('Hygiene Data'!$H$12,0,10*ROW('Hygiene Data'!H120)))</f>
        <v/>
      </c>
      <c r="EC126" s="262" t="str">
        <f ca="true">+IF(OFFSET('Hygiene Data'!$H$13,0,10*ROW('Hygiene Data'!H120))="","",OFFSET('Hygiene Data'!$H$13,0,10*ROW('Hygiene Data'!H120)))</f>
        <v/>
      </c>
      <c r="ED126" s="262" t="str">
        <f ca="true">+IF(OFFSET('Hygiene Data'!$I$11,0,10*ROW('Hygiene Data'!I120))="","",OFFSET('Hygiene Data'!$I$11,0,10*ROW('Hygiene Data'!I120)))</f>
        <v/>
      </c>
      <c r="EE126" s="262" t="str">
        <f ca="true">+IF(OFFSET('Hygiene Data'!$I$12,0,10*ROW('Hygiene Data'!I120))="","",OFFSET('Hygiene Data'!$I$12,0,10*ROW('Hygiene Data'!I120)))</f>
        <v/>
      </c>
      <c r="EF126" s="262"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18"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2"/>
      <c r="BS127" s="262" t="str">
        <f ca="true">+IF(OFFSET('Water Data'!$D$27,0,10*ROW('Water Data'!D121))="","",OFFSET('Water Data'!$D$27,0,10*ROW('Water Data'!D121)))</f>
        <v/>
      </c>
      <c r="BT127" s="262" t="str">
        <f ca="true">+IF(OFFSET('Water Data'!$D$28,0,10*ROW('Water Data'!D121))="","",OFFSET('Water Data'!$D$28,0,10*ROW('Water Data'!D121)))</f>
        <v/>
      </c>
      <c r="BU127" s="262" t="str">
        <f ca="true">+IF(OFFSET('Water Data'!$D$29,0,10*ROW('Water Data'!D121))="","",OFFSET('Water Data'!$D$29,0,10*ROW('Water Data'!D121)))</f>
        <v/>
      </c>
      <c r="BV127" s="262" t="str">
        <f ca="true">+IF(OFFSET('Water Data'!$E$27,0,10*ROW('Water Data'!E121))="","",OFFSET('Water Data'!$E$27,0,10*ROW('Water Data'!E121)))</f>
        <v/>
      </c>
      <c r="BW127" s="262" t="str">
        <f ca="true">+IF(OFFSET('Water Data'!$E$28,0,10*ROW('Water Data'!E121))="","",OFFSET('Water Data'!$E$28,0,10*ROW('Water Data'!E121)))</f>
        <v/>
      </c>
      <c r="BX127" s="262" t="str">
        <f ca="true">+IF(OFFSET('Water Data'!$E$29,0,10*ROW('Water Data'!E121))="","",OFFSET('Water Data'!$E$29,0,10*ROW('Water Data'!E121)))</f>
        <v/>
      </c>
      <c r="BY127" s="262" t="str">
        <f ca="true">+IF(OFFSET('Water Data'!$F$27,0,10*ROW('Water Data'!F121))="","",OFFSET('Water Data'!$F$27,0,10*ROW('Water Data'!F121)))</f>
        <v/>
      </c>
      <c r="BZ127" s="262" t="str">
        <f ca="true">+IF(OFFSET('Water Data'!$F$28,0,10*ROW('Water Data'!F121))="","",OFFSET('Water Data'!$F$28,0,10*ROW('Water Data'!F121)))</f>
        <v/>
      </c>
      <c r="CA127" s="262" t="str">
        <f ca="true">+IF(OFFSET('Water Data'!$F$29,0,10*ROW('Water Data'!F121))="","",OFFSET('Water Data'!$F$29,0,10*ROW('Water Data'!F121)))</f>
        <v/>
      </c>
      <c r="CB127" s="262" t="str">
        <f ca="true">+IF(OFFSET('Water Data'!$G$27,0,10*ROW('Water Data'!G121))="","",OFFSET('Water Data'!$G$27,0,10*ROW('Water Data'!G121)))</f>
        <v/>
      </c>
      <c r="CC127" s="262" t="str">
        <f ca="true">+IF(OFFSET('Water Data'!$G$28,0,10*ROW('Water Data'!G121))="","",OFFSET('Water Data'!$G$28,0,10*ROW('Water Data'!G121)))</f>
        <v/>
      </c>
      <c r="CD127" s="262" t="str">
        <f ca="true">+IF(OFFSET('Water Data'!$G$29,0,10*ROW('Water Data'!G121))="","",OFFSET('Water Data'!$G$29,0,10*ROW('Water Data'!G121)))</f>
        <v/>
      </c>
      <c r="CE127" s="262" t="str">
        <f ca="true">+IF(OFFSET('Water Data'!$H$27,0,10*ROW('Water Data'!H121))="","",OFFSET('Water Data'!$H$27,0,10*ROW('Water Data'!H121)))</f>
        <v/>
      </c>
      <c r="CF127" s="262" t="str">
        <f ca="true">+IF(OFFSET('Water Data'!$H$28,0,10*ROW('Water Data'!H121))="","",OFFSET('Water Data'!$H$28,0,10*ROW('Water Data'!H121)))</f>
        <v/>
      </c>
      <c r="CG127" s="262" t="str">
        <f ca="true">+IF(OFFSET('Water Data'!$H$29,0,10*ROW('Water Data'!H121))="","",OFFSET('Water Data'!$H$29,0,10*ROW('Water Data'!H121)))</f>
        <v/>
      </c>
      <c r="CH127" s="262" t="str">
        <f ca="true">+IF(OFFSET('Water Data'!$I$27,0,10*ROW('Water Data'!I121))="","",OFFSET('Water Data'!$I$27,0,10*ROW('Water Data'!I121)))</f>
        <v/>
      </c>
      <c r="CI127" s="262" t="str">
        <f ca="true">+IF(OFFSET('Water Data'!$I$28,0,10*ROW('Water Data'!I121))="","",OFFSET('Water Data'!$I$28,0,10*ROW('Water Data'!I121)))</f>
        <v/>
      </c>
      <c r="CJ127" s="262" t="str">
        <f ca="true">+IF(OFFSET('Water Data'!$I$29,0,10*ROW('Water Data'!I121))="","",OFFSET('Water Data'!$I$29,0,10*ROW('Water Data'!I121)))</f>
        <v/>
      </c>
      <c r="CK127" s="262" t="str">
        <f ca="true">+IF(OFFSET('Sanitation Data'!$D$28,0,10*ROW('Sanitation Data'!D121))="","",OFFSET('Sanitation Data'!$D$28,0,10*ROW('Sanitation Data'!D121)))</f>
        <v/>
      </c>
      <c r="CL127" s="262" t="str">
        <f ca="true">+IF(OFFSET('Sanitation Data'!$D$29,0,10*ROW('Sanitation Data'!D121))="","",OFFSET('Sanitation Data'!$D$29,0,10*ROW('Sanitation Data'!D121)))</f>
        <v/>
      </c>
      <c r="CM127" s="262" t="str">
        <f ca="true">+IF(OFFSET('Sanitation Data'!$D$30,0,10*ROW('Sanitation Data'!D121))="","",OFFSET('Sanitation Data'!$D$30,0,10*ROW('Sanitation Data'!D121)))</f>
        <v/>
      </c>
      <c r="CN127" s="262" t="str">
        <f ca="true">+IF(OFFSET('Sanitation Data'!$D$31,0,10*ROW('Sanitation Data'!D121))="","",OFFSET('Sanitation Data'!$D$31,0,10*ROW('Sanitation Data'!D121)))</f>
        <v/>
      </c>
      <c r="CO127" s="262" t="str">
        <f ca="true">+IF(OFFSET('Sanitation Data'!$D$32,0,10*ROW('Sanitation Data'!D121))="","",OFFSET('Sanitation Data'!$D$32,0,10*ROW('Sanitation Data'!D121)))</f>
        <v/>
      </c>
      <c r="CP127" s="262" t="str">
        <f ca="true">+IF(OFFSET('Sanitation Data'!$E$28,0,10*ROW('Sanitation Data'!E121))="","",OFFSET('Sanitation Data'!$E$28,0,10*ROW('Sanitation Data'!E121)))</f>
        <v/>
      </c>
      <c r="CQ127" s="262" t="str">
        <f ca="true">+IF(OFFSET('Sanitation Data'!$E$29,0,10*ROW('Sanitation Data'!E121))="","",OFFSET('Sanitation Data'!$E$29,0,10*ROW('Sanitation Data'!E121)))</f>
        <v/>
      </c>
      <c r="CR127" s="262" t="str">
        <f ca="true">+IF(OFFSET('Sanitation Data'!$E$30,0,10*ROW('Sanitation Data'!E121))="","",OFFSET('Sanitation Data'!$E$30,0,10*ROW('Sanitation Data'!E121)))</f>
        <v/>
      </c>
      <c r="CS127" s="262" t="str">
        <f ca="true">+IF(OFFSET('Sanitation Data'!$E$31,0,10*ROW('Sanitation Data'!E121))="","",OFFSET('Sanitation Data'!$E$31,0,10*ROW('Sanitation Data'!E121)))</f>
        <v/>
      </c>
      <c r="CT127" s="262" t="str">
        <f ca="true">+IF(OFFSET('Sanitation Data'!$E$32,0,10*ROW('Sanitation Data'!E121))="","",OFFSET('Sanitation Data'!$E$32,0,10*ROW('Sanitation Data'!E121)))</f>
        <v/>
      </c>
      <c r="CU127" s="262" t="str">
        <f ca="true">+IF(OFFSET('Sanitation Data'!$F$28,0,10*ROW('Sanitation Data'!F121))="","",OFFSET('Sanitation Data'!$F$28,0,10*ROW('Sanitation Data'!F121)))</f>
        <v/>
      </c>
      <c r="CV127" s="262" t="str">
        <f ca="true">+IF(OFFSET('Sanitation Data'!$F$29,0,10*ROW('Sanitation Data'!F121))="","",OFFSET('Sanitation Data'!$F$29,0,10*ROW('Sanitation Data'!F121)))</f>
        <v/>
      </c>
      <c r="CW127" s="262" t="str">
        <f ca="true">+IF(OFFSET('Sanitation Data'!$F$30,0,10*ROW('Sanitation Data'!F121))="","",OFFSET('Sanitation Data'!$F$30,0,10*ROW('Sanitation Data'!F121)))</f>
        <v/>
      </c>
      <c r="CX127" s="262" t="str">
        <f ca="true">+IF(OFFSET('Sanitation Data'!$F$31,0,10*ROW('Sanitation Data'!F121))="","",OFFSET('Sanitation Data'!$F$31,0,10*ROW('Sanitation Data'!F121)))</f>
        <v/>
      </c>
      <c r="CY127" s="262" t="str">
        <f ca="true">+IF(OFFSET('Sanitation Data'!$F$32,0,10*ROW('Sanitation Data'!F121))="","",OFFSET('Sanitation Data'!$F$32,0,10*ROW('Sanitation Data'!F121)))</f>
        <v/>
      </c>
      <c r="CZ127" s="262" t="str">
        <f ca="true">+IF(OFFSET('Sanitation Data'!$G$28,0,10*ROW('Sanitation Data'!G121))="","",OFFSET('Sanitation Data'!$G$28,0,10*ROW('Sanitation Data'!G121)))</f>
        <v/>
      </c>
      <c r="DA127" s="262" t="str">
        <f ca="true">+IF(OFFSET('Sanitation Data'!$G$29,0,10*ROW('Sanitation Data'!G121))="","",OFFSET('Sanitation Data'!$G$29,0,10*ROW('Sanitation Data'!G121)))</f>
        <v/>
      </c>
      <c r="DB127" s="262" t="str">
        <f ca="true">+IF(OFFSET('Sanitation Data'!$G$30,0,10*ROW('Sanitation Data'!G121))="","",OFFSET('Sanitation Data'!$G$30,0,10*ROW('Sanitation Data'!G121)))</f>
        <v/>
      </c>
      <c r="DC127" s="262" t="str">
        <f ca="true">+IF(OFFSET('Sanitation Data'!$G$31,0,10*ROW('Sanitation Data'!G121))="","",OFFSET('Sanitation Data'!$G$31,0,10*ROW('Sanitation Data'!G121)))</f>
        <v/>
      </c>
      <c r="DD127" s="262" t="str">
        <f ca="true">+IF(OFFSET('Sanitation Data'!$G$32,0,10*ROW('Sanitation Data'!G121))="","",OFFSET('Sanitation Data'!$G$32,0,10*ROW('Sanitation Data'!G121)))</f>
        <v/>
      </c>
      <c r="DE127" s="262" t="str">
        <f ca="true">+IF(OFFSET('Sanitation Data'!$H$28,0,10*ROW('Sanitation Data'!H121))="","",OFFSET('Sanitation Data'!$H$28,0,10*ROW('Sanitation Data'!H121)))</f>
        <v/>
      </c>
      <c r="DF127" s="262" t="str">
        <f ca="true">+IF(OFFSET('Sanitation Data'!$H$29,0,10*ROW('Sanitation Data'!H121))="","",OFFSET('Sanitation Data'!$H$29,0,10*ROW('Sanitation Data'!H121)))</f>
        <v/>
      </c>
      <c r="DG127" s="262" t="str">
        <f ca="true">+IF(OFFSET('Sanitation Data'!$H$30,0,10*ROW('Sanitation Data'!H121))="","",OFFSET('Sanitation Data'!$H$30,0,10*ROW('Sanitation Data'!H121)))</f>
        <v/>
      </c>
      <c r="DH127" s="262" t="str">
        <f ca="true">+IF(OFFSET('Sanitation Data'!$H$31,0,10*ROW('Sanitation Data'!H121))="","",OFFSET('Sanitation Data'!$H$31,0,10*ROW('Sanitation Data'!H121)))</f>
        <v/>
      </c>
      <c r="DI127" s="262" t="str">
        <f ca="true">+IF(OFFSET('Sanitation Data'!$H$32,0,10*ROW('Sanitation Data'!H121))="","",OFFSET('Sanitation Data'!$H$32,0,10*ROW('Sanitation Data'!H121)))</f>
        <v/>
      </c>
      <c r="DJ127" s="262" t="str">
        <f ca="true">+IF(OFFSET('Sanitation Data'!$I$28,0,10*ROW('Sanitation Data'!I121))="","",OFFSET('Sanitation Data'!$I$28,0,10*ROW('Sanitation Data'!I121)))</f>
        <v/>
      </c>
      <c r="DK127" s="262" t="str">
        <f ca="true">+IF(OFFSET('Sanitation Data'!$I$29,0,10*ROW('Sanitation Data'!I121))="","",OFFSET('Sanitation Data'!$I$29,0,10*ROW('Sanitation Data'!I121)))</f>
        <v/>
      </c>
      <c r="DL127" s="262" t="str">
        <f ca="true">+IF(OFFSET('Sanitation Data'!$I$30,0,10*ROW('Sanitation Data'!I121))="","",OFFSET('Sanitation Data'!$I$30,0,10*ROW('Sanitation Data'!I121)))</f>
        <v/>
      </c>
      <c r="DM127" s="262" t="str">
        <f ca="true">+IF(OFFSET('Sanitation Data'!$I$31,0,10*ROW('Sanitation Data'!I121))="","",OFFSET('Sanitation Data'!$I$31,0,10*ROW('Sanitation Data'!I121)))</f>
        <v/>
      </c>
      <c r="DN127" s="262" t="str">
        <f ca="true">+IF(OFFSET('Sanitation Data'!$I$32,0,10*ROW('Sanitation Data'!I121))="","",OFFSET('Sanitation Data'!$I$32,0,10*ROW('Sanitation Data'!I121)))</f>
        <v/>
      </c>
      <c r="DO127" s="262" t="str">
        <f ca="true">+IF(OFFSET('Hygiene Data'!$D$11,0,10*ROW('Hygiene Data'!D121))="","",OFFSET('Hygiene Data'!$D$11,0,10*ROW('Hygiene Data'!D121)))</f>
        <v/>
      </c>
      <c r="DP127" s="262" t="str">
        <f ca="true">+IF(OFFSET('Hygiene Data'!$D$12,0,10*ROW('Hygiene Data'!D121))="","",OFFSET('Hygiene Data'!$D$12,0,10*ROW('Hygiene Data'!D121)))</f>
        <v/>
      </c>
      <c r="DQ127" s="262" t="str">
        <f ca="true">+IF(OFFSET('Hygiene Data'!$D$13,0,10*ROW('Hygiene Data'!D121))="","",OFFSET('Hygiene Data'!$D$13,0,10*ROW('Hygiene Data'!D121)))</f>
        <v/>
      </c>
      <c r="DR127" s="262" t="str">
        <f ca="true">+IF(OFFSET('Hygiene Data'!$E$11,0,10*ROW('Hygiene Data'!E121))="","",OFFSET('Hygiene Data'!$E$11,0,10*ROW('Hygiene Data'!E121)))</f>
        <v/>
      </c>
      <c r="DS127" s="262" t="str">
        <f ca="true">+IF(OFFSET('Hygiene Data'!$E$12,0,10*ROW('Hygiene Data'!E121))="","",OFFSET('Hygiene Data'!$E$12,0,10*ROW('Hygiene Data'!E121)))</f>
        <v/>
      </c>
      <c r="DT127" s="262" t="str">
        <f ca="true">+IF(OFFSET('Hygiene Data'!$E$13,0,10*ROW('Hygiene Data'!E121))="","",OFFSET('Hygiene Data'!$E$13,0,10*ROW('Hygiene Data'!E121)))</f>
        <v/>
      </c>
      <c r="DU127" s="262" t="str">
        <f ca="true">+IF(OFFSET('Hygiene Data'!$F$11,0,10*ROW('Hygiene Data'!F121))="","",OFFSET('Hygiene Data'!$F$11,0,10*ROW('Hygiene Data'!F121)))</f>
        <v/>
      </c>
      <c r="DV127" s="262" t="str">
        <f ca="true">+IF(OFFSET('Hygiene Data'!$F$12,0,10*ROW('Hygiene Data'!F121))="","",OFFSET('Hygiene Data'!$F$12,0,10*ROW('Hygiene Data'!F121)))</f>
        <v/>
      </c>
      <c r="DW127" s="262" t="str">
        <f ca="true">+IF(OFFSET('Hygiene Data'!$F$13,0,10*ROW('Hygiene Data'!F121))="","",OFFSET('Hygiene Data'!$F$13,0,10*ROW('Hygiene Data'!F121)))</f>
        <v/>
      </c>
      <c r="DX127" s="262" t="str">
        <f ca="true">+IF(OFFSET('Hygiene Data'!$G$11,0,10*ROW('Hygiene Data'!G121))="","",OFFSET('Hygiene Data'!$G$11,0,10*ROW('Hygiene Data'!G121)))</f>
        <v/>
      </c>
      <c r="DY127" s="262" t="str">
        <f ca="true">+IF(OFFSET('Hygiene Data'!$G$12,0,10*ROW('Hygiene Data'!G121))="","",OFFSET('Hygiene Data'!$G$12,0,10*ROW('Hygiene Data'!G121)))</f>
        <v/>
      </c>
      <c r="DZ127" s="262" t="str">
        <f ca="true">+IF(OFFSET('Hygiene Data'!$G$13,0,10*ROW('Hygiene Data'!G121))="","",OFFSET('Hygiene Data'!$G$13,0,10*ROW('Hygiene Data'!G121)))</f>
        <v/>
      </c>
      <c r="EA127" s="262" t="str">
        <f ca="true">+IF(OFFSET('Hygiene Data'!$H$11,0,10*ROW('Hygiene Data'!H121))="","",OFFSET('Hygiene Data'!$H$11,0,10*ROW('Hygiene Data'!H121)))</f>
        <v/>
      </c>
      <c r="EB127" s="262" t="str">
        <f ca="true">+IF(OFFSET('Hygiene Data'!$H$12,0,10*ROW('Hygiene Data'!H121))="","",OFFSET('Hygiene Data'!$H$12,0,10*ROW('Hygiene Data'!H121)))</f>
        <v/>
      </c>
      <c r="EC127" s="262" t="str">
        <f ca="true">+IF(OFFSET('Hygiene Data'!$H$13,0,10*ROW('Hygiene Data'!H121))="","",OFFSET('Hygiene Data'!$H$13,0,10*ROW('Hygiene Data'!H121)))</f>
        <v/>
      </c>
      <c r="ED127" s="262" t="str">
        <f ca="true">+IF(OFFSET('Hygiene Data'!$I$11,0,10*ROW('Hygiene Data'!I121))="","",OFFSET('Hygiene Data'!$I$11,0,10*ROW('Hygiene Data'!I121)))</f>
        <v/>
      </c>
      <c r="EE127" s="262" t="str">
        <f ca="true">+IF(OFFSET('Hygiene Data'!$I$12,0,10*ROW('Hygiene Data'!I121))="","",OFFSET('Hygiene Data'!$I$12,0,10*ROW('Hygiene Data'!I121)))</f>
        <v/>
      </c>
      <c r="EF127" s="262"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18"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2"/>
      <c r="BS128" s="262" t="str">
        <f ca="true">+IF(OFFSET('Water Data'!$D$27,0,10*ROW('Water Data'!D122))="","",OFFSET('Water Data'!$D$27,0,10*ROW('Water Data'!D122)))</f>
        <v/>
      </c>
      <c r="BT128" s="262" t="str">
        <f ca="true">+IF(OFFSET('Water Data'!$D$28,0,10*ROW('Water Data'!D122))="","",OFFSET('Water Data'!$D$28,0,10*ROW('Water Data'!D122)))</f>
        <v/>
      </c>
      <c r="BU128" s="262" t="str">
        <f ca="true">+IF(OFFSET('Water Data'!$D$29,0,10*ROW('Water Data'!D122))="","",OFFSET('Water Data'!$D$29,0,10*ROW('Water Data'!D122)))</f>
        <v/>
      </c>
      <c r="BV128" s="262" t="str">
        <f ca="true">+IF(OFFSET('Water Data'!$E$27,0,10*ROW('Water Data'!E122))="","",OFFSET('Water Data'!$E$27,0,10*ROW('Water Data'!E122)))</f>
        <v/>
      </c>
      <c r="BW128" s="262" t="str">
        <f ca="true">+IF(OFFSET('Water Data'!$E$28,0,10*ROW('Water Data'!E122))="","",OFFSET('Water Data'!$E$28,0,10*ROW('Water Data'!E122)))</f>
        <v/>
      </c>
      <c r="BX128" s="262" t="str">
        <f ca="true">+IF(OFFSET('Water Data'!$E$29,0,10*ROW('Water Data'!E122))="","",OFFSET('Water Data'!$E$29,0,10*ROW('Water Data'!E122)))</f>
        <v/>
      </c>
      <c r="BY128" s="262" t="str">
        <f ca="true">+IF(OFFSET('Water Data'!$F$27,0,10*ROW('Water Data'!F122))="","",OFFSET('Water Data'!$F$27,0,10*ROW('Water Data'!F122)))</f>
        <v/>
      </c>
      <c r="BZ128" s="262" t="str">
        <f ca="true">+IF(OFFSET('Water Data'!$F$28,0,10*ROW('Water Data'!F122))="","",OFFSET('Water Data'!$F$28,0,10*ROW('Water Data'!F122)))</f>
        <v/>
      </c>
      <c r="CA128" s="262" t="str">
        <f ca="true">+IF(OFFSET('Water Data'!$F$29,0,10*ROW('Water Data'!F122))="","",OFFSET('Water Data'!$F$29,0,10*ROW('Water Data'!F122)))</f>
        <v/>
      </c>
      <c r="CB128" s="262" t="str">
        <f ca="true">+IF(OFFSET('Water Data'!$G$27,0,10*ROW('Water Data'!G122))="","",OFFSET('Water Data'!$G$27,0,10*ROW('Water Data'!G122)))</f>
        <v/>
      </c>
      <c r="CC128" s="262" t="str">
        <f ca="true">+IF(OFFSET('Water Data'!$G$28,0,10*ROW('Water Data'!G122))="","",OFFSET('Water Data'!$G$28,0,10*ROW('Water Data'!G122)))</f>
        <v/>
      </c>
      <c r="CD128" s="262" t="str">
        <f ca="true">+IF(OFFSET('Water Data'!$G$29,0,10*ROW('Water Data'!G122))="","",OFFSET('Water Data'!$G$29,0,10*ROW('Water Data'!G122)))</f>
        <v/>
      </c>
      <c r="CE128" s="262" t="str">
        <f ca="true">+IF(OFFSET('Water Data'!$H$27,0,10*ROW('Water Data'!H122))="","",OFFSET('Water Data'!$H$27,0,10*ROW('Water Data'!H122)))</f>
        <v/>
      </c>
      <c r="CF128" s="262" t="str">
        <f ca="true">+IF(OFFSET('Water Data'!$H$28,0,10*ROW('Water Data'!H122))="","",OFFSET('Water Data'!$H$28,0,10*ROW('Water Data'!H122)))</f>
        <v/>
      </c>
      <c r="CG128" s="262" t="str">
        <f ca="true">+IF(OFFSET('Water Data'!$H$29,0,10*ROW('Water Data'!H122))="","",OFFSET('Water Data'!$H$29,0,10*ROW('Water Data'!H122)))</f>
        <v/>
      </c>
      <c r="CH128" s="262" t="str">
        <f ca="true">+IF(OFFSET('Water Data'!$I$27,0,10*ROW('Water Data'!I122))="","",OFFSET('Water Data'!$I$27,0,10*ROW('Water Data'!I122)))</f>
        <v/>
      </c>
      <c r="CI128" s="262" t="str">
        <f ca="true">+IF(OFFSET('Water Data'!$I$28,0,10*ROW('Water Data'!I122))="","",OFFSET('Water Data'!$I$28,0,10*ROW('Water Data'!I122)))</f>
        <v/>
      </c>
      <c r="CJ128" s="262" t="str">
        <f ca="true">+IF(OFFSET('Water Data'!$I$29,0,10*ROW('Water Data'!I122))="","",OFFSET('Water Data'!$I$29,0,10*ROW('Water Data'!I122)))</f>
        <v/>
      </c>
      <c r="CK128" s="262" t="str">
        <f ca="true">+IF(OFFSET('Sanitation Data'!$D$28,0,10*ROW('Sanitation Data'!D122))="","",OFFSET('Sanitation Data'!$D$28,0,10*ROW('Sanitation Data'!D122)))</f>
        <v/>
      </c>
      <c r="CL128" s="262" t="str">
        <f ca="true">+IF(OFFSET('Sanitation Data'!$D$29,0,10*ROW('Sanitation Data'!D122))="","",OFFSET('Sanitation Data'!$D$29,0,10*ROW('Sanitation Data'!D122)))</f>
        <v/>
      </c>
      <c r="CM128" s="262" t="str">
        <f ca="true">+IF(OFFSET('Sanitation Data'!$D$30,0,10*ROW('Sanitation Data'!D122))="","",OFFSET('Sanitation Data'!$D$30,0,10*ROW('Sanitation Data'!D122)))</f>
        <v/>
      </c>
      <c r="CN128" s="262" t="str">
        <f ca="true">+IF(OFFSET('Sanitation Data'!$D$31,0,10*ROW('Sanitation Data'!D122))="","",OFFSET('Sanitation Data'!$D$31,0,10*ROW('Sanitation Data'!D122)))</f>
        <v/>
      </c>
      <c r="CO128" s="262" t="str">
        <f ca="true">+IF(OFFSET('Sanitation Data'!$D$32,0,10*ROW('Sanitation Data'!D122))="","",OFFSET('Sanitation Data'!$D$32,0,10*ROW('Sanitation Data'!D122)))</f>
        <v/>
      </c>
      <c r="CP128" s="262" t="str">
        <f ca="true">+IF(OFFSET('Sanitation Data'!$E$28,0,10*ROW('Sanitation Data'!E122))="","",OFFSET('Sanitation Data'!$E$28,0,10*ROW('Sanitation Data'!E122)))</f>
        <v/>
      </c>
      <c r="CQ128" s="262" t="str">
        <f ca="true">+IF(OFFSET('Sanitation Data'!$E$29,0,10*ROW('Sanitation Data'!E122))="","",OFFSET('Sanitation Data'!$E$29,0,10*ROW('Sanitation Data'!E122)))</f>
        <v/>
      </c>
      <c r="CR128" s="262" t="str">
        <f ca="true">+IF(OFFSET('Sanitation Data'!$E$30,0,10*ROW('Sanitation Data'!E122))="","",OFFSET('Sanitation Data'!$E$30,0,10*ROW('Sanitation Data'!E122)))</f>
        <v/>
      </c>
      <c r="CS128" s="262" t="str">
        <f ca="true">+IF(OFFSET('Sanitation Data'!$E$31,0,10*ROW('Sanitation Data'!E122))="","",OFFSET('Sanitation Data'!$E$31,0,10*ROW('Sanitation Data'!E122)))</f>
        <v/>
      </c>
      <c r="CT128" s="262" t="str">
        <f ca="true">+IF(OFFSET('Sanitation Data'!$E$32,0,10*ROW('Sanitation Data'!E122))="","",OFFSET('Sanitation Data'!$E$32,0,10*ROW('Sanitation Data'!E122)))</f>
        <v/>
      </c>
      <c r="CU128" s="262" t="str">
        <f ca="true">+IF(OFFSET('Sanitation Data'!$F$28,0,10*ROW('Sanitation Data'!F122))="","",OFFSET('Sanitation Data'!$F$28,0,10*ROW('Sanitation Data'!F122)))</f>
        <v/>
      </c>
      <c r="CV128" s="262" t="str">
        <f ca="true">+IF(OFFSET('Sanitation Data'!$F$29,0,10*ROW('Sanitation Data'!F122))="","",OFFSET('Sanitation Data'!$F$29,0,10*ROW('Sanitation Data'!F122)))</f>
        <v/>
      </c>
      <c r="CW128" s="262" t="str">
        <f ca="true">+IF(OFFSET('Sanitation Data'!$F$30,0,10*ROW('Sanitation Data'!F122))="","",OFFSET('Sanitation Data'!$F$30,0,10*ROW('Sanitation Data'!F122)))</f>
        <v/>
      </c>
      <c r="CX128" s="262" t="str">
        <f ca="true">+IF(OFFSET('Sanitation Data'!$F$31,0,10*ROW('Sanitation Data'!F122))="","",OFFSET('Sanitation Data'!$F$31,0,10*ROW('Sanitation Data'!F122)))</f>
        <v/>
      </c>
      <c r="CY128" s="262" t="str">
        <f ca="true">+IF(OFFSET('Sanitation Data'!$F$32,0,10*ROW('Sanitation Data'!F122))="","",OFFSET('Sanitation Data'!$F$32,0,10*ROW('Sanitation Data'!F122)))</f>
        <v/>
      </c>
      <c r="CZ128" s="262" t="str">
        <f ca="true">+IF(OFFSET('Sanitation Data'!$G$28,0,10*ROW('Sanitation Data'!G122))="","",OFFSET('Sanitation Data'!$G$28,0,10*ROW('Sanitation Data'!G122)))</f>
        <v/>
      </c>
      <c r="DA128" s="262" t="str">
        <f ca="true">+IF(OFFSET('Sanitation Data'!$G$29,0,10*ROW('Sanitation Data'!G122))="","",OFFSET('Sanitation Data'!$G$29,0,10*ROW('Sanitation Data'!G122)))</f>
        <v/>
      </c>
      <c r="DB128" s="262" t="str">
        <f ca="true">+IF(OFFSET('Sanitation Data'!$G$30,0,10*ROW('Sanitation Data'!G122))="","",OFFSET('Sanitation Data'!$G$30,0,10*ROW('Sanitation Data'!G122)))</f>
        <v/>
      </c>
      <c r="DC128" s="262" t="str">
        <f ca="true">+IF(OFFSET('Sanitation Data'!$G$31,0,10*ROW('Sanitation Data'!G122))="","",OFFSET('Sanitation Data'!$G$31,0,10*ROW('Sanitation Data'!G122)))</f>
        <v/>
      </c>
      <c r="DD128" s="262" t="str">
        <f ca="true">+IF(OFFSET('Sanitation Data'!$G$32,0,10*ROW('Sanitation Data'!G122))="","",OFFSET('Sanitation Data'!$G$32,0,10*ROW('Sanitation Data'!G122)))</f>
        <v/>
      </c>
      <c r="DE128" s="262" t="str">
        <f ca="true">+IF(OFFSET('Sanitation Data'!$H$28,0,10*ROW('Sanitation Data'!H122))="","",OFFSET('Sanitation Data'!$H$28,0,10*ROW('Sanitation Data'!H122)))</f>
        <v/>
      </c>
      <c r="DF128" s="262" t="str">
        <f ca="true">+IF(OFFSET('Sanitation Data'!$H$29,0,10*ROW('Sanitation Data'!H122))="","",OFFSET('Sanitation Data'!$H$29,0,10*ROW('Sanitation Data'!H122)))</f>
        <v/>
      </c>
      <c r="DG128" s="262" t="str">
        <f ca="true">+IF(OFFSET('Sanitation Data'!$H$30,0,10*ROW('Sanitation Data'!H122))="","",OFFSET('Sanitation Data'!$H$30,0,10*ROW('Sanitation Data'!H122)))</f>
        <v/>
      </c>
      <c r="DH128" s="262" t="str">
        <f ca="true">+IF(OFFSET('Sanitation Data'!$H$31,0,10*ROW('Sanitation Data'!H122))="","",OFFSET('Sanitation Data'!$H$31,0,10*ROW('Sanitation Data'!H122)))</f>
        <v/>
      </c>
      <c r="DI128" s="262" t="str">
        <f ca="true">+IF(OFFSET('Sanitation Data'!$H$32,0,10*ROW('Sanitation Data'!H122))="","",OFFSET('Sanitation Data'!$H$32,0,10*ROW('Sanitation Data'!H122)))</f>
        <v/>
      </c>
      <c r="DJ128" s="262" t="str">
        <f ca="true">+IF(OFFSET('Sanitation Data'!$I$28,0,10*ROW('Sanitation Data'!I122))="","",OFFSET('Sanitation Data'!$I$28,0,10*ROW('Sanitation Data'!I122)))</f>
        <v/>
      </c>
      <c r="DK128" s="262" t="str">
        <f ca="true">+IF(OFFSET('Sanitation Data'!$I$29,0,10*ROW('Sanitation Data'!I122))="","",OFFSET('Sanitation Data'!$I$29,0,10*ROW('Sanitation Data'!I122)))</f>
        <v/>
      </c>
      <c r="DL128" s="262" t="str">
        <f ca="true">+IF(OFFSET('Sanitation Data'!$I$30,0,10*ROW('Sanitation Data'!I122))="","",OFFSET('Sanitation Data'!$I$30,0,10*ROW('Sanitation Data'!I122)))</f>
        <v/>
      </c>
      <c r="DM128" s="262" t="str">
        <f ca="true">+IF(OFFSET('Sanitation Data'!$I$31,0,10*ROW('Sanitation Data'!I122))="","",OFFSET('Sanitation Data'!$I$31,0,10*ROW('Sanitation Data'!I122)))</f>
        <v/>
      </c>
      <c r="DN128" s="262" t="str">
        <f ca="true">+IF(OFFSET('Sanitation Data'!$I$32,0,10*ROW('Sanitation Data'!I122))="","",OFFSET('Sanitation Data'!$I$32,0,10*ROW('Sanitation Data'!I122)))</f>
        <v/>
      </c>
      <c r="DO128" s="262" t="str">
        <f ca="true">+IF(OFFSET('Hygiene Data'!$D$11,0,10*ROW('Hygiene Data'!D122))="","",OFFSET('Hygiene Data'!$D$11,0,10*ROW('Hygiene Data'!D122)))</f>
        <v/>
      </c>
      <c r="DP128" s="262" t="str">
        <f ca="true">+IF(OFFSET('Hygiene Data'!$D$12,0,10*ROW('Hygiene Data'!D122))="","",OFFSET('Hygiene Data'!$D$12,0,10*ROW('Hygiene Data'!D122)))</f>
        <v/>
      </c>
      <c r="DQ128" s="262" t="str">
        <f ca="true">+IF(OFFSET('Hygiene Data'!$D$13,0,10*ROW('Hygiene Data'!D122))="","",OFFSET('Hygiene Data'!$D$13,0,10*ROW('Hygiene Data'!D122)))</f>
        <v/>
      </c>
      <c r="DR128" s="262" t="str">
        <f ca="true">+IF(OFFSET('Hygiene Data'!$E$11,0,10*ROW('Hygiene Data'!E122))="","",OFFSET('Hygiene Data'!$E$11,0,10*ROW('Hygiene Data'!E122)))</f>
        <v/>
      </c>
      <c r="DS128" s="262" t="str">
        <f ca="true">+IF(OFFSET('Hygiene Data'!$E$12,0,10*ROW('Hygiene Data'!E122))="","",OFFSET('Hygiene Data'!$E$12,0,10*ROW('Hygiene Data'!E122)))</f>
        <v/>
      </c>
      <c r="DT128" s="262" t="str">
        <f ca="true">+IF(OFFSET('Hygiene Data'!$E$13,0,10*ROW('Hygiene Data'!E122))="","",OFFSET('Hygiene Data'!$E$13,0,10*ROW('Hygiene Data'!E122)))</f>
        <v/>
      </c>
      <c r="DU128" s="262" t="str">
        <f ca="true">+IF(OFFSET('Hygiene Data'!$F$11,0,10*ROW('Hygiene Data'!F122))="","",OFFSET('Hygiene Data'!$F$11,0,10*ROW('Hygiene Data'!F122)))</f>
        <v/>
      </c>
      <c r="DV128" s="262" t="str">
        <f ca="true">+IF(OFFSET('Hygiene Data'!$F$12,0,10*ROW('Hygiene Data'!F122))="","",OFFSET('Hygiene Data'!$F$12,0,10*ROW('Hygiene Data'!F122)))</f>
        <v/>
      </c>
      <c r="DW128" s="262" t="str">
        <f ca="true">+IF(OFFSET('Hygiene Data'!$F$13,0,10*ROW('Hygiene Data'!F122))="","",OFFSET('Hygiene Data'!$F$13,0,10*ROW('Hygiene Data'!F122)))</f>
        <v/>
      </c>
      <c r="DX128" s="262" t="str">
        <f ca="true">+IF(OFFSET('Hygiene Data'!$G$11,0,10*ROW('Hygiene Data'!G122))="","",OFFSET('Hygiene Data'!$G$11,0,10*ROW('Hygiene Data'!G122)))</f>
        <v/>
      </c>
      <c r="DY128" s="262" t="str">
        <f ca="true">+IF(OFFSET('Hygiene Data'!$G$12,0,10*ROW('Hygiene Data'!G122))="","",OFFSET('Hygiene Data'!$G$12,0,10*ROW('Hygiene Data'!G122)))</f>
        <v/>
      </c>
      <c r="DZ128" s="262" t="str">
        <f ca="true">+IF(OFFSET('Hygiene Data'!$G$13,0,10*ROW('Hygiene Data'!G122))="","",OFFSET('Hygiene Data'!$G$13,0,10*ROW('Hygiene Data'!G122)))</f>
        <v/>
      </c>
      <c r="EA128" s="262" t="str">
        <f ca="true">+IF(OFFSET('Hygiene Data'!$H$11,0,10*ROW('Hygiene Data'!H122))="","",OFFSET('Hygiene Data'!$H$11,0,10*ROW('Hygiene Data'!H122)))</f>
        <v/>
      </c>
      <c r="EB128" s="262" t="str">
        <f ca="true">+IF(OFFSET('Hygiene Data'!$H$12,0,10*ROW('Hygiene Data'!H122))="","",OFFSET('Hygiene Data'!$H$12,0,10*ROW('Hygiene Data'!H122)))</f>
        <v/>
      </c>
      <c r="EC128" s="262" t="str">
        <f ca="true">+IF(OFFSET('Hygiene Data'!$H$13,0,10*ROW('Hygiene Data'!H122))="","",OFFSET('Hygiene Data'!$H$13,0,10*ROW('Hygiene Data'!H122)))</f>
        <v/>
      </c>
      <c r="ED128" s="262" t="str">
        <f ca="true">+IF(OFFSET('Hygiene Data'!$I$11,0,10*ROW('Hygiene Data'!I122))="","",OFFSET('Hygiene Data'!$I$11,0,10*ROW('Hygiene Data'!I122)))</f>
        <v/>
      </c>
      <c r="EE128" s="262" t="str">
        <f ca="true">+IF(OFFSET('Hygiene Data'!$I$12,0,10*ROW('Hygiene Data'!I122))="","",OFFSET('Hygiene Data'!$I$12,0,10*ROW('Hygiene Data'!I122)))</f>
        <v/>
      </c>
      <c r="EF128" s="262"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18"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2"/>
      <c r="BS129" s="262" t="str">
        <f ca="true">+IF(OFFSET('Water Data'!$D$27,0,10*ROW('Water Data'!D123))="","",OFFSET('Water Data'!$D$27,0,10*ROW('Water Data'!D123)))</f>
        <v/>
      </c>
      <c r="BT129" s="262" t="str">
        <f ca="true">+IF(OFFSET('Water Data'!$D$28,0,10*ROW('Water Data'!D123))="","",OFFSET('Water Data'!$D$28,0,10*ROW('Water Data'!D123)))</f>
        <v/>
      </c>
      <c r="BU129" s="262" t="str">
        <f ca="true">+IF(OFFSET('Water Data'!$D$29,0,10*ROW('Water Data'!D123))="","",OFFSET('Water Data'!$D$29,0,10*ROW('Water Data'!D123)))</f>
        <v/>
      </c>
      <c r="BV129" s="262" t="str">
        <f ca="true">+IF(OFFSET('Water Data'!$E$27,0,10*ROW('Water Data'!E123))="","",OFFSET('Water Data'!$E$27,0,10*ROW('Water Data'!E123)))</f>
        <v/>
      </c>
      <c r="BW129" s="262" t="str">
        <f ca="true">+IF(OFFSET('Water Data'!$E$28,0,10*ROW('Water Data'!E123))="","",OFFSET('Water Data'!$E$28,0,10*ROW('Water Data'!E123)))</f>
        <v/>
      </c>
      <c r="BX129" s="262" t="str">
        <f ca="true">+IF(OFFSET('Water Data'!$E$29,0,10*ROW('Water Data'!E123))="","",OFFSET('Water Data'!$E$29,0,10*ROW('Water Data'!E123)))</f>
        <v/>
      </c>
      <c r="BY129" s="262" t="str">
        <f ca="true">+IF(OFFSET('Water Data'!$F$27,0,10*ROW('Water Data'!F123))="","",OFFSET('Water Data'!$F$27,0,10*ROW('Water Data'!F123)))</f>
        <v/>
      </c>
      <c r="BZ129" s="262" t="str">
        <f ca="true">+IF(OFFSET('Water Data'!$F$28,0,10*ROW('Water Data'!F123))="","",OFFSET('Water Data'!$F$28,0,10*ROW('Water Data'!F123)))</f>
        <v/>
      </c>
      <c r="CA129" s="262" t="str">
        <f ca="true">+IF(OFFSET('Water Data'!$F$29,0,10*ROW('Water Data'!F123))="","",OFFSET('Water Data'!$F$29,0,10*ROW('Water Data'!F123)))</f>
        <v/>
      </c>
      <c r="CB129" s="262" t="str">
        <f ca="true">+IF(OFFSET('Water Data'!$G$27,0,10*ROW('Water Data'!G123))="","",OFFSET('Water Data'!$G$27,0,10*ROW('Water Data'!G123)))</f>
        <v/>
      </c>
      <c r="CC129" s="262" t="str">
        <f ca="true">+IF(OFFSET('Water Data'!$G$28,0,10*ROW('Water Data'!G123))="","",OFFSET('Water Data'!$G$28,0,10*ROW('Water Data'!G123)))</f>
        <v/>
      </c>
      <c r="CD129" s="262" t="str">
        <f ca="true">+IF(OFFSET('Water Data'!$G$29,0,10*ROW('Water Data'!G123))="","",OFFSET('Water Data'!$G$29,0,10*ROW('Water Data'!G123)))</f>
        <v/>
      </c>
      <c r="CE129" s="262" t="str">
        <f ca="true">+IF(OFFSET('Water Data'!$H$27,0,10*ROW('Water Data'!H123))="","",OFFSET('Water Data'!$H$27,0,10*ROW('Water Data'!H123)))</f>
        <v/>
      </c>
      <c r="CF129" s="262" t="str">
        <f ca="true">+IF(OFFSET('Water Data'!$H$28,0,10*ROW('Water Data'!H123))="","",OFFSET('Water Data'!$H$28,0,10*ROW('Water Data'!H123)))</f>
        <v/>
      </c>
      <c r="CG129" s="262" t="str">
        <f ca="true">+IF(OFFSET('Water Data'!$H$29,0,10*ROW('Water Data'!H123))="","",OFFSET('Water Data'!$H$29,0,10*ROW('Water Data'!H123)))</f>
        <v/>
      </c>
      <c r="CH129" s="262" t="str">
        <f ca="true">+IF(OFFSET('Water Data'!$I$27,0,10*ROW('Water Data'!I123))="","",OFFSET('Water Data'!$I$27,0,10*ROW('Water Data'!I123)))</f>
        <v/>
      </c>
      <c r="CI129" s="262" t="str">
        <f ca="true">+IF(OFFSET('Water Data'!$I$28,0,10*ROW('Water Data'!I123))="","",OFFSET('Water Data'!$I$28,0,10*ROW('Water Data'!I123)))</f>
        <v/>
      </c>
      <c r="CJ129" s="262" t="str">
        <f ca="true">+IF(OFFSET('Water Data'!$I$29,0,10*ROW('Water Data'!I123))="","",OFFSET('Water Data'!$I$29,0,10*ROW('Water Data'!I123)))</f>
        <v/>
      </c>
      <c r="CK129" s="262" t="str">
        <f ca="true">+IF(OFFSET('Sanitation Data'!$D$28,0,10*ROW('Sanitation Data'!D123))="","",OFFSET('Sanitation Data'!$D$28,0,10*ROW('Sanitation Data'!D123)))</f>
        <v/>
      </c>
      <c r="CL129" s="262" t="str">
        <f ca="true">+IF(OFFSET('Sanitation Data'!$D$29,0,10*ROW('Sanitation Data'!D123))="","",OFFSET('Sanitation Data'!$D$29,0,10*ROW('Sanitation Data'!D123)))</f>
        <v/>
      </c>
      <c r="CM129" s="262" t="str">
        <f ca="true">+IF(OFFSET('Sanitation Data'!$D$30,0,10*ROW('Sanitation Data'!D123))="","",OFFSET('Sanitation Data'!$D$30,0,10*ROW('Sanitation Data'!D123)))</f>
        <v/>
      </c>
      <c r="CN129" s="262" t="str">
        <f ca="true">+IF(OFFSET('Sanitation Data'!$D$31,0,10*ROW('Sanitation Data'!D123))="","",OFFSET('Sanitation Data'!$D$31,0,10*ROW('Sanitation Data'!D123)))</f>
        <v/>
      </c>
      <c r="CO129" s="262" t="str">
        <f ca="true">+IF(OFFSET('Sanitation Data'!$D$32,0,10*ROW('Sanitation Data'!D123))="","",OFFSET('Sanitation Data'!$D$32,0,10*ROW('Sanitation Data'!D123)))</f>
        <v/>
      </c>
      <c r="CP129" s="262" t="str">
        <f ca="true">+IF(OFFSET('Sanitation Data'!$E$28,0,10*ROW('Sanitation Data'!E123))="","",OFFSET('Sanitation Data'!$E$28,0,10*ROW('Sanitation Data'!E123)))</f>
        <v/>
      </c>
      <c r="CQ129" s="262" t="str">
        <f ca="true">+IF(OFFSET('Sanitation Data'!$E$29,0,10*ROW('Sanitation Data'!E123))="","",OFFSET('Sanitation Data'!$E$29,0,10*ROW('Sanitation Data'!E123)))</f>
        <v/>
      </c>
      <c r="CR129" s="262" t="str">
        <f ca="true">+IF(OFFSET('Sanitation Data'!$E$30,0,10*ROW('Sanitation Data'!E123))="","",OFFSET('Sanitation Data'!$E$30,0,10*ROW('Sanitation Data'!E123)))</f>
        <v/>
      </c>
      <c r="CS129" s="262" t="str">
        <f ca="true">+IF(OFFSET('Sanitation Data'!$E$31,0,10*ROW('Sanitation Data'!E123))="","",OFFSET('Sanitation Data'!$E$31,0,10*ROW('Sanitation Data'!E123)))</f>
        <v/>
      </c>
      <c r="CT129" s="262" t="str">
        <f ca="true">+IF(OFFSET('Sanitation Data'!$E$32,0,10*ROW('Sanitation Data'!E123))="","",OFFSET('Sanitation Data'!$E$32,0,10*ROW('Sanitation Data'!E123)))</f>
        <v/>
      </c>
      <c r="CU129" s="262" t="str">
        <f ca="true">+IF(OFFSET('Sanitation Data'!$F$28,0,10*ROW('Sanitation Data'!F123))="","",OFFSET('Sanitation Data'!$F$28,0,10*ROW('Sanitation Data'!F123)))</f>
        <v/>
      </c>
      <c r="CV129" s="262" t="str">
        <f ca="true">+IF(OFFSET('Sanitation Data'!$F$29,0,10*ROW('Sanitation Data'!F123))="","",OFFSET('Sanitation Data'!$F$29,0,10*ROW('Sanitation Data'!F123)))</f>
        <v/>
      </c>
      <c r="CW129" s="262" t="str">
        <f ca="true">+IF(OFFSET('Sanitation Data'!$F$30,0,10*ROW('Sanitation Data'!F123))="","",OFFSET('Sanitation Data'!$F$30,0,10*ROW('Sanitation Data'!F123)))</f>
        <v/>
      </c>
      <c r="CX129" s="262" t="str">
        <f ca="true">+IF(OFFSET('Sanitation Data'!$F$31,0,10*ROW('Sanitation Data'!F123))="","",OFFSET('Sanitation Data'!$F$31,0,10*ROW('Sanitation Data'!F123)))</f>
        <v/>
      </c>
      <c r="CY129" s="262" t="str">
        <f ca="true">+IF(OFFSET('Sanitation Data'!$F$32,0,10*ROW('Sanitation Data'!F123))="","",OFFSET('Sanitation Data'!$F$32,0,10*ROW('Sanitation Data'!F123)))</f>
        <v/>
      </c>
      <c r="CZ129" s="262" t="str">
        <f ca="true">+IF(OFFSET('Sanitation Data'!$G$28,0,10*ROW('Sanitation Data'!G123))="","",OFFSET('Sanitation Data'!$G$28,0,10*ROW('Sanitation Data'!G123)))</f>
        <v/>
      </c>
      <c r="DA129" s="262" t="str">
        <f ca="true">+IF(OFFSET('Sanitation Data'!$G$29,0,10*ROW('Sanitation Data'!G123))="","",OFFSET('Sanitation Data'!$G$29,0,10*ROW('Sanitation Data'!G123)))</f>
        <v/>
      </c>
      <c r="DB129" s="262" t="str">
        <f ca="true">+IF(OFFSET('Sanitation Data'!$G$30,0,10*ROW('Sanitation Data'!G123))="","",OFFSET('Sanitation Data'!$G$30,0,10*ROW('Sanitation Data'!G123)))</f>
        <v/>
      </c>
      <c r="DC129" s="262" t="str">
        <f ca="true">+IF(OFFSET('Sanitation Data'!$G$31,0,10*ROW('Sanitation Data'!G123))="","",OFFSET('Sanitation Data'!$G$31,0,10*ROW('Sanitation Data'!G123)))</f>
        <v/>
      </c>
      <c r="DD129" s="262" t="str">
        <f ca="true">+IF(OFFSET('Sanitation Data'!$G$32,0,10*ROW('Sanitation Data'!G123))="","",OFFSET('Sanitation Data'!$G$32,0,10*ROW('Sanitation Data'!G123)))</f>
        <v/>
      </c>
      <c r="DE129" s="262" t="str">
        <f ca="true">+IF(OFFSET('Sanitation Data'!$H$28,0,10*ROW('Sanitation Data'!H123))="","",OFFSET('Sanitation Data'!$H$28,0,10*ROW('Sanitation Data'!H123)))</f>
        <v/>
      </c>
      <c r="DF129" s="262" t="str">
        <f ca="true">+IF(OFFSET('Sanitation Data'!$H$29,0,10*ROW('Sanitation Data'!H123))="","",OFFSET('Sanitation Data'!$H$29,0,10*ROW('Sanitation Data'!H123)))</f>
        <v/>
      </c>
      <c r="DG129" s="262" t="str">
        <f ca="true">+IF(OFFSET('Sanitation Data'!$H$30,0,10*ROW('Sanitation Data'!H123))="","",OFFSET('Sanitation Data'!$H$30,0,10*ROW('Sanitation Data'!H123)))</f>
        <v/>
      </c>
      <c r="DH129" s="262" t="str">
        <f ca="true">+IF(OFFSET('Sanitation Data'!$H$31,0,10*ROW('Sanitation Data'!H123))="","",OFFSET('Sanitation Data'!$H$31,0,10*ROW('Sanitation Data'!H123)))</f>
        <v/>
      </c>
      <c r="DI129" s="262" t="str">
        <f ca="true">+IF(OFFSET('Sanitation Data'!$H$32,0,10*ROW('Sanitation Data'!H123))="","",OFFSET('Sanitation Data'!$H$32,0,10*ROW('Sanitation Data'!H123)))</f>
        <v/>
      </c>
      <c r="DJ129" s="262" t="str">
        <f ca="true">+IF(OFFSET('Sanitation Data'!$I$28,0,10*ROW('Sanitation Data'!I123))="","",OFFSET('Sanitation Data'!$I$28,0,10*ROW('Sanitation Data'!I123)))</f>
        <v/>
      </c>
      <c r="DK129" s="262" t="str">
        <f ca="true">+IF(OFFSET('Sanitation Data'!$I$29,0,10*ROW('Sanitation Data'!I123))="","",OFFSET('Sanitation Data'!$I$29,0,10*ROW('Sanitation Data'!I123)))</f>
        <v/>
      </c>
      <c r="DL129" s="262" t="str">
        <f ca="true">+IF(OFFSET('Sanitation Data'!$I$30,0,10*ROW('Sanitation Data'!I123))="","",OFFSET('Sanitation Data'!$I$30,0,10*ROW('Sanitation Data'!I123)))</f>
        <v/>
      </c>
      <c r="DM129" s="262" t="str">
        <f ca="true">+IF(OFFSET('Sanitation Data'!$I$31,0,10*ROW('Sanitation Data'!I123))="","",OFFSET('Sanitation Data'!$I$31,0,10*ROW('Sanitation Data'!I123)))</f>
        <v/>
      </c>
      <c r="DN129" s="262" t="str">
        <f ca="true">+IF(OFFSET('Sanitation Data'!$I$32,0,10*ROW('Sanitation Data'!I123))="","",OFFSET('Sanitation Data'!$I$32,0,10*ROW('Sanitation Data'!I123)))</f>
        <v/>
      </c>
      <c r="DO129" s="262" t="str">
        <f ca="true">+IF(OFFSET('Hygiene Data'!$D$11,0,10*ROW('Hygiene Data'!D123))="","",OFFSET('Hygiene Data'!$D$11,0,10*ROW('Hygiene Data'!D123)))</f>
        <v/>
      </c>
      <c r="DP129" s="262" t="str">
        <f ca="true">+IF(OFFSET('Hygiene Data'!$D$12,0,10*ROW('Hygiene Data'!D123))="","",OFFSET('Hygiene Data'!$D$12,0,10*ROW('Hygiene Data'!D123)))</f>
        <v/>
      </c>
      <c r="DQ129" s="262" t="str">
        <f ca="true">+IF(OFFSET('Hygiene Data'!$D$13,0,10*ROW('Hygiene Data'!D123))="","",OFFSET('Hygiene Data'!$D$13,0,10*ROW('Hygiene Data'!D123)))</f>
        <v/>
      </c>
      <c r="DR129" s="262" t="str">
        <f ca="true">+IF(OFFSET('Hygiene Data'!$E$11,0,10*ROW('Hygiene Data'!E123))="","",OFFSET('Hygiene Data'!$E$11,0,10*ROW('Hygiene Data'!E123)))</f>
        <v/>
      </c>
      <c r="DS129" s="262" t="str">
        <f ca="true">+IF(OFFSET('Hygiene Data'!$E$12,0,10*ROW('Hygiene Data'!E123))="","",OFFSET('Hygiene Data'!$E$12,0,10*ROW('Hygiene Data'!E123)))</f>
        <v/>
      </c>
      <c r="DT129" s="262" t="str">
        <f ca="true">+IF(OFFSET('Hygiene Data'!$E$13,0,10*ROW('Hygiene Data'!E123))="","",OFFSET('Hygiene Data'!$E$13,0,10*ROW('Hygiene Data'!E123)))</f>
        <v/>
      </c>
      <c r="DU129" s="262" t="str">
        <f ca="true">+IF(OFFSET('Hygiene Data'!$F$11,0,10*ROW('Hygiene Data'!F123))="","",OFFSET('Hygiene Data'!$F$11,0,10*ROW('Hygiene Data'!F123)))</f>
        <v/>
      </c>
      <c r="DV129" s="262" t="str">
        <f ca="true">+IF(OFFSET('Hygiene Data'!$F$12,0,10*ROW('Hygiene Data'!F123))="","",OFFSET('Hygiene Data'!$F$12,0,10*ROW('Hygiene Data'!F123)))</f>
        <v/>
      </c>
      <c r="DW129" s="262" t="str">
        <f ca="true">+IF(OFFSET('Hygiene Data'!$F$13,0,10*ROW('Hygiene Data'!F123))="","",OFFSET('Hygiene Data'!$F$13,0,10*ROW('Hygiene Data'!F123)))</f>
        <v/>
      </c>
      <c r="DX129" s="262" t="str">
        <f ca="true">+IF(OFFSET('Hygiene Data'!$G$11,0,10*ROW('Hygiene Data'!G123))="","",OFFSET('Hygiene Data'!$G$11,0,10*ROW('Hygiene Data'!G123)))</f>
        <v/>
      </c>
      <c r="DY129" s="262" t="str">
        <f ca="true">+IF(OFFSET('Hygiene Data'!$G$12,0,10*ROW('Hygiene Data'!G123))="","",OFFSET('Hygiene Data'!$G$12,0,10*ROW('Hygiene Data'!G123)))</f>
        <v/>
      </c>
      <c r="DZ129" s="262" t="str">
        <f ca="true">+IF(OFFSET('Hygiene Data'!$G$13,0,10*ROW('Hygiene Data'!G123))="","",OFFSET('Hygiene Data'!$G$13,0,10*ROW('Hygiene Data'!G123)))</f>
        <v/>
      </c>
      <c r="EA129" s="262" t="str">
        <f ca="true">+IF(OFFSET('Hygiene Data'!$H$11,0,10*ROW('Hygiene Data'!H123))="","",OFFSET('Hygiene Data'!$H$11,0,10*ROW('Hygiene Data'!H123)))</f>
        <v/>
      </c>
      <c r="EB129" s="262" t="str">
        <f ca="true">+IF(OFFSET('Hygiene Data'!$H$12,0,10*ROW('Hygiene Data'!H123))="","",OFFSET('Hygiene Data'!$H$12,0,10*ROW('Hygiene Data'!H123)))</f>
        <v/>
      </c>
      <c r="EC129" s="262" t="str">
        <f ca="true">+IF(OFFSET('Hygiene Data'!$H$13,0,10*ROW('Hygiene Data'!H123))="","",OFFSET('Hygiene Data'!$H$13,0,10*ROW('Hygiene Data'!H123)))</f>
        <v/>
      </c>
      <c r="ED129" s="262" t="str">
        <f ca="true">+IF(OFFSET('Hygiene Data'!$I$11,0,10*ROW('Hygiene Data'!I123))="","",OFFSET('Hygiene Data'!$I$11,0,10*ROW('Hygiene Data'!I123)))</f>
        <v/>
      </c>
      <c r="EE129" s="262" t="str">
        <f ca="true">+IF(OFFSET('Hygiene Data'!$I$12,0,10*ROW('Hygiene Data'!I123))="","",OFFSET('Hygiene Data'!$I$12,0,10*ROW('Hygiene Data'!I123)))</f>
        <v/>
      </c>
      <c r="EF129" s="262"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18"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2"/>
      <c r="BS130" s="262" t="str">
        <f ca="true">+IF(OFFSET('Water Data'!$D$27,0,10*ROW('Water Data'!D124))="","",OFFSET('Water Data'!$D$27,0,10*ROW('Water Data'!D124)))</f>
        <v/>
      </c>
      <c r="BT130" s="262" t="str">
        <f ca="true">+IF(OFFSET('Water Data'!$D$28,0,10*ROW('Water Data'!D124))="","",OFFSET('Water Data'!$D$28,0,10*ROW('Water Data'!D124)))</f>
        <v/>
      </c>
      <c r="BU130" s="262" t="str">
        <f ca="true">+IF(OFFSET('Water Data'!$D$29,0,10*ROW('Water Data'!D124))="","",OFFSET('Water Data'!$D$29,0,10*ROW('Water Data'!D124)))</f>
        <v/>
      </c>
      <c r="BV130" s="262" t="str">
        <f ca="true">+IF(OFFSET('Water Data'!$E$27,0,10*ROW('Water Data'!E124))="","",OFFSET('Water Data'!$E$27,0,10*ROW('Water Data'!E124)))</f>
        <v/>
      </c>
      <c r="BW130" s="262" t="str">
        <f ca="true">+IF(OFFSET('Water Data'!$E$28,0,10*ROW('Water Data'!E124))="","",OFFSET('Water Data'!$E$28,0,10*ROW('Water Data'!E124)))</f>
        <v/>
      </c>
      <c r="BX130" s="262" t="str">
        <f ca="true">+IF(OFFSET('Water Data'!$E$29,0,10*ROW('Water Data'!E124))="","",OFFSET('Water Data'!$E$29,0,10*ROW('Water Data'!E124)))</f>
        <v/>
      </c>
      <c r="BY130" s="262" t="str">
        <f ca="true">+IF(OFFSET('Water Data'!$F$27,0,10*ROW('Water Data'!F124))="","",OFFSET('Water Data'!$F$27,0,10*ROW('Water Data'!F124)))</f>
        <v/>
      </c>
      <c r="BZ130" s="262" t="str">
        <f ca="true">+IF(OFFSET('Water Data'!$F$28,0,10*ROW('Water Data'!F124))="","",OFFSET('Water Data'!$F$28,0,10*ROW('Water Data'!F124)))</f>
        <v/>
      </c>
      <c r="CA130" s="262" t="str">
        <f ca="true">+IF(OFFSET('Water Data'!$F$29,0,10*ROW('Water Data'!F124))="","",OFFSET('Water Data'!$F$29,0,10*ROW('Water Data'!F124)))</f>
        <v/>
      </c>
      <c r="CB130" s="262" t="str">
        <f ca="true">+IF(OFFSET('Water Data'!$G$27,0,10*ROW('Water Data'!G124))="","",OFFSET('Water Data'!$G$27,0,10*ROW('Water Data'!G124)))</f>
        <v/>
      </c>
      <c r="CC130" s="262" t="str">
        <f ca="true">+IF(OFFSET('Water Data'!$G$28,0,10*ROW('Water Data'!G124))="","",OFFSET('Water Data'!$G$28,0,10*ROW('Water Data'!G124)))</f>
        <v/>
      </c>
      <c r="CD130" s="262" t="str">
        <f ca="true">+IF(OFFSET('Water Data'!$G$29,0,10*ROW('Water Data'!G124))="","",OFFSET('Water Data'!$G$29,0,10*ROW('Water Data'!G124)))</f>
        <v/>
      </c>
      <c r="CE130" s="262" t="str">
        <f ca="true">+IF(OFFSET('Water Data'!$H$27,0,10*ROW('Water Data'!H124))="","",OFFSET('Water Data'!$H$27,0,10*ROW('Water Data'!H124)))</f>
        <v/>
      </c>
      <c r="CF130" s="262" t="str">
        <f ca="true">+IF(OFFSET('Water Data'!$H$28,0,10*ROW('Water Data'!H124))="","",OFFSET('Water Data'!$H$28,0,10*ROW('Water Data'!H124)))</f>
        <v/>
      </c>
      <c r="CG130" s="262" t="str">
        <f ca="true">+IF(OFFSET('Water Data'!$H$29,0,10*ROW('Water Data'!H124))="","",OFFSET('Water Data'!$H$29,0,10*ROW('Water Data'!H124)))</f>
        <v/>
      </c>
      <c r="CH130" s="262" t="str">
        <f ca="true">+IF(OFFSET('Water Data'!$I$27,0,10*ROW('Water Data'!I124))="","",OFFSET('Water Data'!$I$27,0,10*ROW('Water Data'!I124)))</f>
        <v/>
      </c>
      <c r="CI130" s="262" t="str">
        <f ca="true">+IF(OFFSET('Water Data'!$I$28,0,10*ROW('Water Data'!I124))="","",OFFSET('Water Data'!$I$28,0,10*ROW('Water Data'!I124)))</f>
        <v/>
      </c>
      <c r="CJ130" s="262" t="str">
        <f ca="true">+IF(OFFSET('Water Data'!$I$29,0,10*ROW('Water Data'!I124))="","",OFFSET('Water Data'!$I$29,0,10*ROW('Water Data'!I124)))</f>
        <v/>
      </c>
      <c r="CK130" s="262" t="str">
        <f ca="true">+IF(OFFSET('Sanitation Data'!$D$28,0,10*ROW('Sanitation Data'!D124))="","",OFFSET('Sanitation Data'!$D$28,0,10*ROW('Sanitation Data'!D124)))</f>
        <v/>
      </c>
      <c r="CL130" s="262" t="str">
        <f ca="true">+IF(OFFSET('Sanitation Data'!$D$29,0,10*ROW('Sanitation Data'!D124))="","",OFFSET('Sanitation Data'!$D$29,0,10*ROW('Sanitation Data'!D124)))</f>
        <v/>
      </c>
      <c r="CM130" s="262" t="str">
        <f ca="true">+IF(OFFSET('Sanitation Data'!$D$30,0,10*ROW('Sanitation Data'!D124))="","",OFFSET('Sanitation Data'!$D$30,0,10*ROW('Sanitation Data'!D124)))</f>
        <v/>
      </c>
      <c r="CN130" s="262" t="str">
        <f ca="true">+IF(OFFSET('Sanitation Data'!$D$31,0,10*ROW('Sanitation Data'!D124))="","",OFFSET('Sanitation Data'!$D$31,0,10*ROW('Sanitation Data'!D124)))</f>
        <v/>
      </c>
      <c r="CO130" s="262" t="str">
        <f ca="true">+IF(OFFSET('Sanitation Data'!$D$32,0,10*ROW('Sanitation Data'!D124))="","",OFFSET('Sanitation Data'!$D$32,0,10*ROW('Sanitation Data'!D124)))</f>
        <v/>
      </c>
      <c r="CP130" s="262" t="str">
        <f ca="true">+IF(OFFSET('Sanitation Data'!$E$28,0,10*ROW('Sanitation Data'!E124))="","",OFFSET('Sanitation Data'!$E$28,0,10*ROW('Sanitation Data'!E124)))</f>
        <v/>
      </c>
      <c r="CQ130" s="262" t="str">
        <f ca="true">+IF(OFFSET('Sanitation Data'!$E$29,0,10*ROW('Sanitation Data'!E124))="","",OFFSET('Sanitation Data'!$E$29,0,10*ROW('Sanitation Data'!E124)))</f>
        <v/>
      </c>
      <c r="CR130" s="262" t="str">
        <f ca="true">+IF(OFFSET('Sanitation Data'!$E$30,0,10*ROW('Sanitation Data'!E124))="","",OFFSET('Sanitation Data'!$E$30,0,10*ROW('Sanitation Data'!E124)))</f>
        <v/>
      </c>
      <c r="CS130" s="262" t="str">
        <f ca="true">+IF(OFFSET('Sanitation Data'!$E$31,0,10*ROW('Sanitation Data'!E124))="","",OFFSET('Sanitation Data'!$E$31,0,10*ROW('Sanitation Data'!E124)))</f>
        <v/>
      </c>
      <c r="CT130" s="262" t="str">
        <f ca="true">+IF(OFFSET('Sanitation Data'!$E$32,0,10*ROW('Sanitation Data'!E124))="","",OFFSET('Sanitation Data'!$E$32,0,10*ROW('Sanitation Data'!E124)))</f>
        <v/>
      </c>
      <c r="CU130" s="262" t="str">
        <f ca="true">+IF(OFFSET('Sanitation Data'!$F$28,0,10*ROW('Sanitation Data'!F124))="","",OFFSET('Sanitation Data'!$F$28,0,10*ROW('Sanitation Data'!F124)))</f>
        <v/>
      </c>
      <c r="CV130" s="262" t="str">
        <f ca="true">+IF(OFFSET('Sanitation Data'!$F$29,0,10*ROW('Sanitation Data'!F124))="","",OFFSET('Sanitation Data'!$F$29,0,10*ROW('Sanitation Data'!F124)))</f>
        <v/>
      </c>
      <c r="CW130" s="262" t="str">
        <f ca="true">+IF(OFFSET('Sanitation Data'!$F$30,0,10*ROW('Sanitation Data'!F124))="","",OFFSET('Sanitation Data'!$F$30,0,10*ROW('Sanitation Data'!F124)))</f>
        <v/>
      </c>
      <c r="CX130" s="262" t="str">
        <f ca="true">+IF(OFFSET('Sanitation Data'!$F$31,0,10*ROW('Sanitation Data'!F124))="","",OFFSET('Sanitation Data'!$F$31,0,10*ROW('Sanitation Data'!F124)))</f>
        <v/>
      </c>
      <c r="CY130" s="262" t="str">
        <f ca="true">+IF(OFFSET('Sanitation Data'!$F$32,0,10*ROW('Sanitation Data'!F124))="","",OFFSET('Sanitation Data'!$F$32,0,10*ROW('Sanitation Data'!F124)))</f>
        <v/>
      </c>
      <c r="CZ130" s="262" t="str">
        <f ca="true">+IF(OFFSET('Sanitation Data'!$G$28,0,10*ROW('Sanitation Data'!G124))="","",OFFSET('Sanitation Data'!$G$28,0,10*ROW('Sanitation Data'!G124)))</f>
        <v/>
      </c>
      <c r="DA130" s="262" t="str">
        <f ca="true">+IF(OFFSET('Sanitation Data'!$G$29,0,10*ROW('Sanitation Data'!G124))="","",OFFSET('Sanitation Data'!$G$29,0,10*ROW('Sanitation Data'!G124)))</f>
        <v/>
      </c>
      <c r="DB130" s="262" t="str">
        <f ca="true">+IF(OFFSET('Sanitation Data'!$G$30,0,10*ROW('Sanitation Data'!G124))="","",OFFSET('Sanitation Data'!$G$30,0,10*ROW('Sanitation Data'!G124)))</f>
        <v/>
      </c>
      <c r="DC130" s="262" t="str">
        <f ca="true">+IF(OFFSET('Sanitation Data'!$G$31,0,10*ROW('Sanitation Data'!G124))="","",OFFSET('Sanitation Data'!$G$31,0,10*ROW('Sanitation Data'!G124)))</f>
        <v/>
      </c>
      <c r="DD130" s="262" t="str">
        <f ca="true">+IF(OFFSET('Sanitation Data'!$G$32,0,10*ROW('Sanitation Data'!G124))="","",OFFSET('Sanitation Data'!$G$32,0,10*ROW('Sanitation Data'!G124)))</f>
        <v/>
      </c>
      <c r="DE130" s="262" t="str">
        <f ca="true">+IF(OFFSET('Sanitation Data'!$H$28,0,10*ROW('Sanitation Data'!H124))="","",OFFSET('Sanitation Data'!$H$28,0,10*ROW('Sanitation Data'!H124)))</f>
        <v/>
      </c>
      <c r="DF130" s="262" t="str">
        <f ca="true">+IF(OFFSET('Sanitation Data'!$H$29,0,10*ROW('Sanitation Data'!H124))="","",OFFSET('Sanitation Data'!$H$29,0,10*ROW('Sanitation Data'!H124)))</f>
        <v/>
      </c>
      <c r="DG130" s="262" t="str">
        <f ca="true">+IF(OFFSET('Sanitation Data'!$H$30,0,10*ROW('Sanitation Data'!H124))="","",OFFSET('Sanitation Data'!$H$30,0,10*ROW('Sanitation Data'!H124)))</f>
        <v/>
      </c>
      <c r="DH130" s="262" t="str">
        <f ca="true">+IF(OFFSET('Sanitation Data'!$H$31,0,10*ROW('Sanitation Data'!H124))="","",OFFSET('Sanitation Data'!$H$31,0,10*ROW('Sanitation Data'!H124)))</f>
        <v/>
      </c>
      <c r="DI130" s="262" t="str">
        <f ca="true">+IF(OFFSET('Sanitation Data'!$H$32,0,10*ROW('Sanitation Data'!H124))="","",OFFSET('Sanitation Data'!$H$32,0,10*ROW('Sanitation Data'!H124)))</f>
        <v/>
      </c>
      <c r="DJ130" s="262" t="str">
        <f ca="true">+IF(OFFSET('Sanitation Data'!$I$28,0,10*ROW('Sanitation Data'!I124))="","",OFFSET('Sanitation Data'!$I$28,0,10*ROW('Sanitation Data'!I124)))</f>
        <v/>
      </c>
      <c r="DK130" s="262" t="str">
        <f ca="true">+IF(OFFSET('Sanitation Data'!$I$29,0,10*ROW('Sanitation Data'!I124))="","",OFFSET('Sanitation Data'!$I$29,0,10*ROW('Sanitation Data'!I124)))</f>
        <v/>
      </c>
      <c r="DL130" s="262" t="str">
        <f ca="true">+IF(OFFSET('Sanitation Data'!$I$30,0,10*ROW('Sanitation Data'!I124))="","",OFFSET('Sanitation Data'!$I$30,0,10*ROW('Sanitation Data'!I124)))</f>
        <v/>
      </c>
      <c r="DM130" s="262" t="str">
        <f ca="true">+IF(OFFSET('Sanitation Data'!$I$31,0,10*ROW('Sanitation Data'!I124))="","",OFFSET('Sanitation Data'!$I$31,0,10*ROW('Sanitation Data'!I124)))</f>
        <v/>
      </c>
      <c r="DN130" s="262" t="str">
        <f ca="true">+IF(OFFSET('Sanitation Data'!$I$32,0,10*ROW('Sanitation Data'!I124))="","",OFFSET('Sanitation Data'!$I$32,0,10*ROW('Sanitation Data'!I124)))</f>
        <v/>
      </c>
      <c r="DO130" s="262" t="str">
        <f ca="true">+IF(OFFSET('Hygiene Data'!$D$11,0,10*ROW('Hygiene Data'!D124))="","",OFFSET('Hygiene Data'!$D$11,0,10*ROW('Hygiene Data'!D124)))</f>
        <v/>
      </c>
      <c r="DP130" s="262" t="str">
        <f ca="true">+IF(OFFSET('Hygiene Data'!$D$12,0,10*ROW('Hygiene Data'!D124))="","",OFFSET('Hygiene Data'!$D$12,0,10*ROW('Hygiene Data'!D124)))</f>
        <v/>
      </c>
      <c r="DQ130" s="262" t="str">
        <f ca="true">+IF(OFFSET('Hygiene Data'!$D$13,0,10*ROW('Hygiene Data'!D124))="","",OFFSET('Hygiene Data'!$D$13,0,10*ROW('Hygiene Data'!D124)))</f>
        <v/>
      </c>
      <c r="DR130" s="262" t="str">
        <f ca="true">+IF(OFFSET('Hygiene Data'!$E$11,0,10*ROW('Hygiene Data'!E124))="","",OFFSET('Hygiene Data'!$E$11,0,10*ROW('Hygiene Data'!E124)))</f>
        <v/>
      </c>
      <c r="DS130" s="262" t="str">
        <f ca="true">+IF(OFFSET('Hygiene Data'!$E$12,0,10*ROW('Hygiene Data'!E124))="","",OFFSET('Hygiene Data'!$E$12,0,10*ROW('Hygiene Data'!E124)))</f>
        <v/>
      </c>
      <c r="DT130" s="262" t="str">
        <f ca="true">+IF(OFFSET('Hygiene Data'!$E$13,0,10*ROW('Hygiene Data'!E124))="","",OFFSET('Hygiene Data'!$E$13,0,10*ROW('Hygiene Data'!E124)))</f>
        <v/>
      </c>
      <c r="DU130" s="262" t="str">
        <f ca="true">+IF(OFFSET('Hygiene Data'!$F$11,0,10*ROW('Hygiene Data'!F124))="","",OFFSET('Hygiene Data'!$F$11,0,10*ROW('Hygiene Data'!F124)))</f>
        <v/>
      </c>
      <c r="DV130" s="262" t="str">
        <f ca="true">+IF(OFFSET('Hygiene Data'!$F$12,0,10*ROW('Hygiene Data'!F124))="","",OFFSET('Hygiene Data'!$F$12,0,10*ROW('Hygiene Data'!F124)))</f>
        <v/>
      </c>
      <c r="DW130" s="262" t="str">
        <f ca="true">+IF(OFFSET('Hygiene Data'!$F$13,0,10*ROW('Hygiene Data'!F124))="","",OFFSET('Hygiene Data'!$F$13,0,10*ROW('Hygiene Data'!F124)))</f>
        <v/>
      </c>
      <c r="DX130" s="262" t="str">
        <f ca="true">+IF(OFFSET('Hygiene Data'!$G$11,0,10*ROW('Hygiene Data'!G124))="","",OFFSET('Hygiene Data'!$G$11,0,10*ROW('Hygiene Data'!G124)))</f>
        <v/>
      </c>
      <c r="DY130" s="262" t="str">
        <f ca="true">+IF(OFFSET('Hygiene Data'!$G$12,0,10*ROW('Hygiene Data'!G124))="","",OFFSET('Hygiene Data'!$G$12,0,10*ROW('Hygiene Data'!G124)))</f>
        <v/>
      </c>
      <c r="DZ130" s="262" t="str">
        <f ca="true">+IF(OFFSET('Hygiene Data'!$G$13,0,10*ROW('Hygiene Data'!G124))="","",OFFSET('Hygiene Data'!$G$13,0,10*ROW('Hygiene Data'!G124)))</f>
        <v/>
      </c>
      <c r="EA130" s="262" t="str">
        <f ca="true">+IF(OFFSET('Hygiene Data'!$H$11,0,10*ROW('Hygiene Data'!H124))="","",OFFSET('Hygiene Data'!$H$11,0,10*ROW('Hygiene Data'!H124)))</f>
        <v/>
      </c>
      <c r="EB130" s="262" t="str">
        <f ca="true">+IF(OFFSET('Hygiene Data'!$H$12,0,10*ROW('Hygiene Data'!H124))="","",OFFSET('Hygiene Data'!$H$12,0,10*ROW('Hygiene Data'!H124)))</f>
        <v/>
      </c>
      <c r="EC130" s="262" t="str">
        <f ca="true">+IF(OFFSET('Hygiene Data'!$H$13,0,10*ROW('Hygiene Data'!H124))="","",OFFSET('Hygiene Data'!$H$13,0,10*ROW('Hygiene Data'!H124)))</f>
        <v/>
      </c>
      <c r="ED130" s="262" t="str">
        <f ca="true">+IF(OFFSET('Hygiene Data'!$I$11,0,10*ROW('Hygiene Data'!I124))="","",OFFSET('Hygiene Data'!$I$11,0,10*ROW('Hygiene Data'!I124)))</f>
        <v/>
      </c>
      <c r="EE130" s="262" t="str">
        <f ca="true">+IF(OFFSET('Hygiene Data'!$I$12,0,10*ROW('Hygiene Data'!I124))="","",OFFSET('Hygiene Data'!$I$12,0,10*ROW('Hygiene Data'!I124)))</f>
        <v/>
      </c>
      <c r="EF130" s="262"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18"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2"/>
      <c r="BS131" s="262" t="str">
        <f ca="true">+IF(OFFSET('Water Data'!$D$27,0,10*ROW('Water Data'!D125))="","",OFFSET('Water Data'!$D$27,0,10*ROW('Water Data'!D125)))</f>
        <v/>
      </c>
      <c r="BT131" s="262" t="str">
        <f ca="true">+IF(OFFSET('Water Data'!$D$28,0,10*ROW('Water Data'!D125))="","",OFFSET('Water Data'!$D$28,0,10*ROW('Water Data'!D125)))</f>
        <v/>
      </c>
      <c r="BU131" s="262" t="str">
        <f ca="true">+IF(OFFSET('Water Data'!$D$29,0,10*ROW('Water Data'!D125))="","",OFFSET('Water Data'!$D$29,0,10*ROW('Water Data'!D125)))</f>
        <v/>
      </c>
      <c r="BV131" s="262" t="str">
        <f ca="true">+IF(OFFSET('Water Data'!$E$27,0,10*ROW('Water Data'!E125))="","",OFFSET('Water Data'!$E$27,0,10*ROW('Water Data'!E125)))</f>
        <v/>
      </c>
      <c r="BW131" s="262" t="str">
        <f ca="true">+IF(OFFSET('Water Data'!$E$28,0,10*ROW('Water Data'!E125))="","",OFFSET('Water Data'!$E$28,0,10*ROW('Water Data'!E125)))</f>
        <v/>
      </c>
      <c r="BX131" s="262" t="str">
        <f ca="true">+IF(OFFSET('Water Data'!$E$29,0,10*ROW('Water Data'!E125))="","",OFFSET('Water Data'!$E$29,0,10*ROW('Water Data'!E125)))</f>
        <v/>
      </c>
      <c r="BY131" s="262" t="str">
        <f ca="true">+IF(OFFSET('Water Data'!$F$27,0,10*ROW('Water Data'!F125))="","",OFFSET('Water Data'!$F$27,0,10*ROW('Water Data'!F125)))</f>
        <v/>
      </c>
      <c r="BZ131" s="262" t="str">
        <f ca="true">+IF(OFFSET('Water Data'!$F$28,0,10*ROW('Water Data'!F125))="","",OFFSET('Water Data'!$F$28,0,10*ROW('Water Data'!F125)))</f>
        <v/>
      </c>
      <c r="CA131" s="262" t="str">
        <f ca="true">+IF(OFFSET('Water Data'!$F$29,0,10*ROW('Water Data'!F125))="","",OFFSET('Water Data'!$F$29,0,10*ROW('Water Data'!F125)))</f>
        <v/>
      </c>
      <c r="CB131" s="262" t="str">
        <f ca="true">+IF(OFFSET('Water Data'!$G$27,0,10*ROW('Water Data'!G125))="","",OFFSET('Water Data'!$G$27,0,10*ROW('Water Data'!G125)))</f>
        <v/>
      </c>
      <c r="CC131" s="262" t="str">
        <f ca="true">+IF(OFFSET('Water Data'!$G$28,0,10*ROW('Water Data'!G125))="","",OFFSET('Water Data'!$G$28,0,10*ROW('Water Data'!G125)))</f>
        <v/>
      </c>
      <c r="CD131" s="262" t="str">
        <f ca="true">+IF(OFFSET('Water Data'!$G$29,0,10*ROW('Water Data'!G125))="","",OFFSET('Water Data'!$G$29,0,10*ROW('Water Data'!G125)))</f>
        <v/>
      </c>
      <c r="CE131" s="262" t="str">
        <f ca="true">+IF(OFFSET('Water Data'!$H$27,0,10*ROW('Water Data'!H125))="","",OFFSET('Water Data'!$H$27,0,10*ROW('Water Data'!H125)))</f>
        <v/>
      </c>
      <c r="CF131" s="262" t="str">
        <f ca="true">+IF(OFFSET('Water Data'!$H$28,0,10*ROW('Water Data'!H125))="","",OFFSET('Water Data'!$H$28,0,10*ROW('Water Data'!H125)))</f>
        <v/>
      </c>
      <c r="CG131" s="262" t="str">
        <f ca="true">+IF(OFFSET('Water Data'!$H$29,0,10*ROW('Water Data'!H125))="","",OFFSET('Water Data'!$H$29,0,10*ROW('Water Data'!H125)))</f>
        <v/>
      </c>
      <c r="CH131" s="262" t="str">
        <f ca="true">+IF(OFFSET('Water Data'!$I$27,0,10*ROW('Water Data'!I125))="","",OFFSET('Water Data'!$I$27,0,10*ROW('Water Data'!I125)))</f>
        <v/>
      </c>
      <c r="CI131" s="262" t="str">
        <f ca="true">+IF(OFFSET('Water Data'!$I$28,0,10*ROW('Water Data'!I125))="","",OFFSET('Water Data'!$I$28,0,10*ROW('Water Data'!I125)))</f>
        <v/>
      </c>
      <c r="CJ131" s="262" t="str">
        <f ca="true">+IF(OFFSET('Water Data'!$I$29,0,10*ROW('Water Data'!I125))="","",OFFSET('Water Data'!$I$29,0,10*ROW('Water Data'!I125)))</f>
        <v/>
      </c>
      <c r="CK131" s="262" t="str">
        <f ca="true">+IF(OFFSET('Sanitation Data'!$D$28,0,10*ROW('Sanitation Data'!D125))="","",OFFSET('Sanitation Data'!$D$28,0,10*ROW('Sanitation Data'!D125)))</f>
        <v/>
      </c>
      <c r="CL131" s="262" t="str">
        <f ca="true">+IF(OFFSET('Sanitation Data'!$D$29,0,10*ROW('Sanitation Data'!D125))="","",OFFSET('Sanitation Data'!$D$29,0,10*ROW('Sanitation Data'!D125)))</f>
        <v/>
      </c>
      <c r="CM131" s="262" t="str">
        <f ca="true">+IF(OFFSET('Sanitation Data'!$D$30,0,10*ROW('Sanitation Data'!D125))="","",OFFSET('Sanitation Data'!$D$30,0,10*ROW('Sanitation Data'!D125)))</f>
        <v/>
      </c>
      <c r="CN131" s="262" t="str">
        <f ca="true">+IF(OFFSET('Sanitation Data'!$D$31,0,10*ROW('Sanitation Data'!D125))="","",OFFSET('Sanitation Data'!$D$31,0,10*ROW('Sanitation Data'!D125)))</f>
        <v/>
      </c>
      <c r="CO131" s="262" t="str">
        <f ca="true">+IF(OFFSET('Sanitation Data'!$D$32,0,10*ROW('Sanitation Data'!D125))="","",OFFSET('Sanitation Data'!$D$32,0,10*ROW('Sanitation Data'!D125)))</f>
        <v/>
      </c>
      <c r="CP131" s="262" t="str">
        <f ca="true">+IF(OFFSET('Sanitation Data'!$E$28,0,10*ROW('Sanitation Data'!E125))="","",OFFSET('Sanitation Data'!$E$28,0,10*ROW('Sanitation Data'!E125)))</f>
        <v/>
      </c>
      <c r="CQ131" s="262" t="str">
        <f ca="true">+IF(OFFSET('Sanitation Data'!$E$29,0,10*ROW('Sanitation Data'!E125))="","",OFFSET('Sanitation Data'!$E$29,0,10*ROW('Sanitation Data'!E125)))</f>
        <v/>
      </c>
      <c r="CR131" s="262" t="str">
        <f ca="true">+IF(OFFSET('Sanitation Data'!$E$30,0,10*ROW('Sanitation Data'!E125))="","",OFFSET('Sanitation Data'!$E$30,0,10*ROW('Sanitation Data'!E125)))</f>
        <v/>
      </c>
      <c r="CS131" s="262" t="str">
        <f ca="true">+IF(OFFSET('Sanitation Data'!$E$31,0,10*ROW('Sanitation Data'!E125))="","",OFFSET('Sanitation Data'!$E$31,0,10*ROW('Sanitation Data'!E125)))</f>
        <v/>
      </c>
      <c r="CT131" s="262" t="str">
        <f ca="true">+IF(OFFSET('Sanitation Data'!$E$32,0,10*ROW('Sanitation Data'!E125))="","",OFFSET('Sanitation Data'!$E$32,0,10*ROW('Sanitation Data'!E125)))</f>
        <v/>
      </c>
      <c r="CU131" s="262" t="str">
        <f ca="true">+IF(OFFSET('Sanitation Data'!$F$28,0,10*ROW('Sanitation Data'!F125))="","",OFFSET('Sanitation Data'!$F$28,0,10*ROW('Sanitation Data'!F125)))</f>
        <v/>
      </c>
      <c r="CV131" s="262" t="str">
        <f ca="true">+IF(OFFSET('Sanitation Data'!$F$29,0,10*ROW('Sanitation Data'!F125))="","",OFFSET('Sanitation Data'!$F$29,0,10*ROW('Sanitation Data'!F125)))</f>
        <v/>
      </c>
      <c r="CW131" s="262" t="str">
        <f ca="true">+IF(OFFSET('Sanitation Data'!$F$30,0,10*ROW('Sanitation Data'!F125))="","",OFFSET('Sanitation Data'!$F$30,0,10*ROW('Sanitation Data'!F125)))</f>
        <v/>
      </c>
      <c r="CX131" s="262" t="str">
        <f ca="true">+IF(OFFSET('Sanitation Data'!$F$31,0,10*ROW('Sanitation Data'!F125))="","",OFFSET('Sanitation Data'!$F$31,0,10*ROW('Sanitation Data'!F125)))</f>
        <v/>
      </c>
      <c r="CY131" s="262" t="str">
        <f ca="true">+IF(OFFSET('Sanitation Data'!$F$32,0,10*ROW('Sanitation Data'!F125))="","",OFFSET('Sanitation Data'!$F$32,0,10*ROW('Sanitation Data'!F125)))</f>
        <v/>
      </c>
      <c r="CZ131" s="262" t="str">
        <f ca="true">+IF(OFFSET('Sanitation Data'!$G$28,0,10*ROW('Sanitation Data'!G125))="","",OFFSET('Sanitation Data'!$G$28,0,10*ROW('Sanitation Data'!G125)))</f>
        <v/>
      </c>
      <c r="DA131" s="262" t="str">
        <f ca="true">+IF(OFFSET('Sanitation Data'!$G$29,0,10*ROW('Sanitation Data'!G125))="","",OFFSET('Sanitation Data'!$G$29,0,10*ROW('Sanitation Data'!G125)))</f>
        <v/>
      </c>
      <c r="DB131" s="262" t="str">
        <f ca="true">+IF(OFFSET('Sanitation Data'!$G$30,0,10*ROW('Sanitation Data'!G125))="","",OFFSET('Sanitation Data'!$G$30,0,10*ROW('Sanitation Data'!G125)))</f>
        <v/>
      </c>
      <c r="DC131" s="262" t="str">
        <f ca="true">+IF(OFFSET('Sanitation Data'!$G$31,0,10*ROW('Sanitation Data'!G125))="","",OFFSET('Sanitation Data'!$G$31,0,10*ROW('Sanitation Data'!G125)))</f>
        <v/>
      </c>
      <c r="DD131" s="262" t="str">
        <f ca="true">+IF(OFFSET('Sanitation Data'!$G$32,0,10*ROW('Sanitation Data'!G125))="","",OFFSET('Sanitation Data'!$G$32,0,10*ROW('Sanitation Data'!G125)))</f>
        <v/>
      </c>
      <c r="DE131" s="262" t="str">
        <f ca="true">+IF(OFFSET('Sanitation Data'!$H$28,0,10*ROW('Sanitation Data'!H125))="","",OFFSET('Sanitation Data'!$H$28,0,10*ROW('Sanitation Data'!H125)))</f>
        <v/>
      </c>
      <c r="DF131" s="262" t="str">
        <f ca="true">+IF(OFFSET('Sanitation Data'!$H$29,0,10*ROW('Sanitation Data'!H125))="","",OFFSET('Sanitation Data'!$H$29,0,10*ROW('Sanitation Data'!H125)))</f>
        <v/>
      </c>
      <c r="DG131" s="262" t="str">
        <f ca="true">+IF(OFFSET('Sanitation Data'!$H$30,0,10*ROW('Sanitation Data'!H125))="","",OFFSET('Sanitation Data'!$H$30,0,10*ROW('Sanitation Data'!H125)))</f>
        <v/>
      </c>
      <c r="DH131" s="262" t="str">
        <f ca="true">+IF(OFFSET('Sanitation Data'!$H$31,0,10*ROW('Sanitation Data'!H125))="","",OFFSET('Sanitation Data'!$H$31,0,10*ROW('Sanitation Data'!H125)))</f>
        <v/>
      </c>
      <c r="DI131" s="262" t="str">
        <f ca="true">+IF(OFFSET('Sanitation Data'!$H$32,0,10*ROW('Sanitation Data'!H125))="","",OFFSET('Sanitation Data'!$H$32,0,10*ROW('Sanitation Data'!H125)))</f>
        <v/>
      </c>
      <c r="DJ131" s="262" t="str">
        <f ca="true">+IF(OFFSET('Sanitation Data'!$I$28,0,10*ROW('Sanitation Data'!I125))="","",OFFSET('Sanitation Data'!$I$28,0,10*ROW('Sanitation Data'!I125)))</f>
        <v/>
      </c>
      <c r="DK131" s="262" t="str">
        <f ca="true">+IF(OFFSET('Sanitation Data'!$I$29,0,10*ROW('Sanitation Data'!I125))="","",OFFSET('Sanitation Data'!$I$29,0,10*ROW('Sanitation Data'!I125)))</f>
        <v/>
      </c>
      <c r="DL131" s="262" t="str">
        <f ca="true">+IF(OFFSET('Sanitation Data'!$I$30,0,10*ROW('Sanitation Data'!I125))="","",OFFSET('Sanitation Data'!$I$30,0,10*ROW('Sanitation Data'!I125)))</f>
        <v/>
      </c>
      <c r="DM131" s="262" t="str">
        <f ca="true">+IF(OFFSET('Sanitation Data'!$I$31,0,10*ROW('Sanitation Data'!I125))="","",OFFSET('Sanitation Data'!$I$31,0,10*ROW('Sanitation Data'!I125)))</f>
        <v/>
      </c>
      <c r="DN131" s="262" t="str">
        <f ca="true">+IF(OFFSET('Sanitation Data'!$I$32,0,10*ROW('Sanitation Data'!I125))="","",OFFSET('Sanitation Data'!$I$32,0,10*ROW('Sanitation Data'!I125)))</f>
        <v/>
      </c>
      <c r="DO131" s="262" t="str">
        <f ca="true">+IF(OFFSET('Hygiene Data'!$D$11,0,10*ROW('Hygiene Data'!D125))="","",OFFSET('Hygiene Data'!$D$11,0,10*ROW('Hygiene Data'!D125)))</f>
        <v/>
      </c>
      <c r="DP131" s="262" t="str">
        <f ca="true">+IF(OFFSET('Hygiene Data'!$D$12,0,10*ROW('Hygiene Data'!D125))="","",OFFSET('Hygiene Data'!$D$12,0,10*ROW('Hygiene Data'!D125)))</f>
        <v/>
      </c>
      <c r="DQ131" s="262" t="str">
        <f ca="true">+IF(OFFSET('Hygiene Data'!$D$13,0,10*ROW('Hygiene Data'!D125))="","",OFFSET('Hygiene Data'!$D$13,0,10*ROW('Hygiene Data'!D125)))</f>
        <v/>
      </c>
      <c r="DR131" s="262" t="str">
        <f ca="true">+IF(OFFSET('Hygiene Data'!$E$11,0,10*ROW('Hygiene Data'!E125))="","",OFFSET('Hygiene Data'!$E$11,0,10*ROW('Hygiene Data'!E125)))</f>
        <v/>
      </c>
      <c r="DS131" s="262" t="str">
        <f ca="true">+IF(OFFSET('Hygiene Data'!$E$12,0,10*ROW('Hygiene Data'!E125))="","",OFFSET('Hygiene Data'!$E$12,0,10*ROW('Hygiene Data'!E125)))</f>
        <v/>
      </c>
      <c r="DT131" s="262" t="str">
        <f ca="true">+IF(OFFSET('Hygiene Data'!$E$13,0,10*ROW('Hygiene Data'!E125))="","",OFFSET('Hygiene Data'!$E$13,0,10*ROW('Hygiene Data'!E125)))</f>
        <v/>
      </c>
      <c r="DU131" s="262" t="str">
        <f ca="true">+IF(OFFSET('Hygiene Data'!$F$11,0,10*ROW('Hygiene Data'!F125))="","",OFFSET('Hygiene Data'!$F$11,0,10*ROW('Hygiene Data'!F125)))</f>
        <v/>
      </c>
      <c r="DV131" s="262" t="str">
        <f ca="true">+IF(OFFSET('Hygiene Data'!$F$12,0,10*ROW('Hygiene Data'!F125))="","",OFFSET('Hygiene Data'!$F$12,0,10*ROW('Hygiene Data'!F125)))</f>
        <v/>
      </c>
      <c r="DW131" s="262" t="str">
        <f ca="true">+IF(OFFSET('Hygiene Data'!$F$13,0,10*ROW('Hygiene Data'!F125))="","",OFFSET('Hygiene Data'!$F$13,0,10*ROW('Hygiene Data'!F125)))</f>
        <v/>
      </c>
      <c r="DX131" s="262" t="str">
        <f ca="true">+IF(OFFSET('Hygiene Data'!$G$11,0,10*ROW('Hygiene Data'!G125))="","",OFFSET('Hygiene Data'!$G$11,0,10*ROW('Hygiene Data'!G125)))</f>
        <v/>
      </c>
      <c r="DY131" s="262" t="str">
        <f ca="true">+IF(OFFSET('Hygiene Data'!$G$12,0,10*ROW('Hygiene Data'!G125))="","",OFFSET('Hygiene Data'!$G$12,0,10*ROW('Hygiene Data'!G125)))</f>
        <v/>
      </c>
      <c r="DZ131" s="262" t="str">
        <f ca="true">+IF(OFFSET('Hygiene Data'!$G$13,0,10*ROW('Hygiene Data'!G125))="","",OFFSET('Hygiene Data'!$G$13,0,10*ROW('Hygiene Data'!G125)))</f>
        <v/>
      </c>
      <c r="EA131" s="262" t="str">
        <f ca="true">+IF(OFFSET('Hygiene Data'!$H$11,0,10*ROW('Hygiene Data'!H125))="","",OFFSET('Hygiene Data'!$H$11,0,10*ROW('Hygiene Data'!H125)))</f>
        <v/>
      </c>
      <c r="EB131" s="262" t="str">
        <f ca="true">+IF(OFFSET('Hygiene Data'!$H$12,0,10*ROW('Hygiene Data'!H125))="","",OFFSET('Hygiene Data'!$H$12,0,10*ROW('Hygiene Data'!H125)))</f>
        <v/>
      </c>
      <c r="EC131" s="262" t="str">
        <f ca="true">+IF(OFFSET('Hygiene Data'!$H$13,0,10*ROW('Hygiene Data'!H125))="","",OFFSET('Hygiene Data'!$H$13,0,10*ROW('Hygiene Data'!H125)))</f>
        <v/>
      </c>
      <c r="ED131" s="262" t="str">
        <f ca="true">+IF(OFFSET('Hygiene Data'!$I$11,0,10*ROW('Hygiene Data'!I125))="","",OFFSET('Hygiene Data'!$I$11,0,10*ROW('Hygiene Data'!I125)))</f>
        <v/>
      </c>
      <c r="EE131" s="262" t="str">
        <f ca="true">+IF(OFFSET('Hygiene Data'!$I$12,0,10*ROW('Hygiene Data'!I125))="","",OFFSET('Hygiene Data'!$I$12,0,10*ROW('Hygiene Data'!I125)))</f>
        <v/>
      </c>
      <c r="EF131" s="262"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18"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2"/>
      <c r="BS132" s="262" t="str">
        <f ca="true">+IF(OFFSET('Water Data'!$D$27,0,10*ROW('Water Data'!D126))="","",OFFSET('Water Data'!$D$27,0,10*ROW('Water Data'!D126)))</f>
        <v/>
      </c>
      <c r="BT132" s="262" t="str">
        <f ca="true">+IF(OFFSET('Water Data'!$D$28,0,10*ROW('Water Data'!D126))="","",OFFSET('Water Data'!$D$28,0,10*ROW('Water Data'!D126)))</f>
        <v/>
      </c>
      <c r="BU132" s="262" t="str">
        <f ca="true">+IF(OFFSET('Water Data'!$D$29,0,10*ROW('Water Data'!D126))="","",OFFSET('Water Data'!$D$29,0,10*ROW('Water Data'!D126)))</f>
        <v/>
      </c>
      <c r="BV132" s="262" t="str">
        <f ca="true">+IF(OFFSET('Water Data'!$E$27,0,10*ROW('Water Data'!E126))="","",OFFSET('Water Data'!$E$27,0,10*ROW('Water Data'!E126)))</f>
        <v/>
      </c>
      <c r="BW132" s="262" t="str">
        <f ca="true">+IF(OFFSET('Water Data'!$E$28,0,10*ROW('Water Data'!E126))="","",OFFSET('Water Data'!$E$28,0,10*ROW('Water Data'!E126)))</f>
        <v/>
      </c>
      <c r="BX132" s="262" t="str">
        <f ca="true">+IF(OFFSET('Water Data'!$E$29,0,10*ROW('Water Data'!E126))="","",OFFSET('Water Data'!$E$29,0,10*ROW('Water Data'!E126)))</f>
        <v/>
      </c>
      <c r="BY132" s="262" t="str">
        <f ca="true">+IF(OFFSET('Water Data'!$F$27,0,10*ROW('Water Data'!F126))="","",OFFSET('Water Data'!$F$27,0,10*ROW('Water Data'!F126)))</f>
        <v/>
      </c>
      <c r="BZ132" s="262" t="str">
        <f ca="true">+IF(OFFSET('Water Data'!$F$28,0,10*ROW('Water Data'!F126))="","",OFFSET('Water Data'!$F$28,0,10*ROW('Water Data'!F126)))</f>
        <v/>
      </c>
      <c r="CA132" s="262" t="str">
        <f ca="true">+IF(OFFSET('Water Data'!$F$29,0,10*ROW('Water Data'!F126))="","",OFFSET('Water Data'!$F$29,0,10*ROW('Water Data'!F126)))</f>
        <v/>
      </c>
      <c r="CB132" s="262" t="str">
        <f ca="true">+IF(OFFSET('Water Data'!$G$27,0,10*ROW('Water Data'!G126))="","",OFFSET('Water Data'!$G$27,0,10*ROW('Water Data'!G126)))</f>
        <v/>
      </c>
      <c r="CC132" s="262" t="str">
        <f ca="true">+IF(OFFSET('Water Data'!$G$28,0,10*ROW('Water Data'!G126))="","",OFFSET('Water Data'!$G$28,0,10*ROW('Water Data'!G126)))</f>
        <v/>
      </c>
      <c r="CD132" s="262" t="str">
        <f ca="true">+IF(OFFSET('Water Data'!$G$29,0,10*ROW('Water Data'!G126))="","",OFFSET('Water Data'!$G$29,0,10*ROW('Water Data'!G126)))</f>
        <v/>
      </c>
      <c r="CE132" s="262" t="str">
        <f ca="true">+IF(OFFSET('Water Data'!$H$27,0,10*ROW('Water Data'!H126))="","",OFFSET('Water Data'!$H$27,0,10*ROW('Water Data'!H126)))</f>
        <v/>
      </c>
      <c r="CF132" s="262" t="str">
        <f ca="true">+IF(OFFSET('Water Data'!$H$28,0,10*ROW('Water Data'!H126))="","",OFFSET('Water Data'!$H$28,0,10*ROW('Water Data'!H126)))</f>
        <v/>
      </c>
      <c r="CG132" s="262" t="str">
        <f ca="true">+IF(OFFSET('Water Data'!$H$29,0,10*ROW('Water Data'!H126))="","",OFFSET('Water Data'!$H$29,0,10*ROW('Water Data'!H126)))</f>
        <v/>
      </c>
      <c r="CH132" s="262" t="str">
        <f ca="true">+IF(OFFSET('Water Data'!$I$27,0,10*ROW('Water Data'!I126))="","",OFFSET('Water Data'!$I$27,0,10*ROW('Water Data'!I126)))</f>
        <v/>
      </c>
      <c r="CI132" s="262" t="str">
        <f ca="true">+IF(OFFSET('Water Data'!$I$28,0,10*ROW('Water Data'!I126))="","",OFFSET('Water Data'!$I$28,0,10*ROW('Water Data'!I126)))</f>
        <v/>
      </c>
      <c r="CJ132" s="262" t="str">
        <f ca="true">+IF(OFFSET('Water Data'!$I$29,0,10*ROW('Water Data'!I126))="","",OFFSET('Water Data'!$I$29,0,10*ROW('Water Data'!I126)))</f>
        <v/>
      </c>
      <c r="CK132" s="262" t="str">
        <f ca="true">+IF(OFFSET('Sanitation Data'!$D$28,0,10*ROW('Sanitation Data'!D126))="","",OFFSET('Sanitation Data'!$D$28,0,10*ROW('Sanitation Data'!D126)))</f>
        <v/>
      </c>
      <c r="CL132" s="262" t="str">
        <f ca="true">+IF(OFFSET('Sanitation Data'!$D$29,0,10*ROW('Sanitation Data'!D126))="","",OFFSET('Sanitation Data'!$D$29,0,10*ROW('Sanitation Data'!D126)))</f>
        <v/>
      </c>
      <c r="CM132" s="262" t="str">
        <f ca="true">+IF(OFFSET('Sanitation Data'!$D$30,0,10*ROW('Sanitation Data'!D126))="","",OFFSET('Sanitation Data'!$D$30,0,10*ROW('Sanitation Data'!D126)))</f>
        <v/>
      </c>
      <c r="CN132" s="262" t="str">
        <f ca="true">+IF(OFFSET('Sanitation Data'!$D$31,0,10*ROW('Sanitation Data'!D126))="","",OFFSET('Sanitation Data'!$D$31,0,10*ROW('Sanitation Data'!D126)))</f>
        <v/>
      </c>
      <c r="CO132" s="262" t="str">
        <f ca="true">+IF(OFFSET('Sanitation Data'!$D$32,0,10*ROW('Sanitation Data'!D126))="","",OFFSET('Sanitation Data'!$D$32,0,10*ROW('Sanitation Data'!D126)))</f>
        <v/>
      </c>
      <c r="CP132" s="262" t="str">
        <f ca="true">+IF(OFFSET('Sanitation Data'!$E$28,0,10*ROW('Sanitation Data'!E126))="","",OFFSET('Sanitation Data'!$E$28,0,10*ROW('Sanitation Data'!E126)))</f>
        <v/>
      </c>
      <c r="CQ132" s="262" t="str">
        <f ca="true">+IF(OFFSET('Sanitation Data'!$E$29,0,10*ROW('Sanitation Data'!E126))="","",OFFSET('Sanitation Data'!$E$29,0,10*ROW('Sanitation Data'!E126)))</f>
        <v/>
      </c>
      <c r="CR132" s="262" t="str">
        <f ca="true">+IF(OFFSET('Sanitation Data'!$E$30,0,10*ROW('Sanitation Data'!E126))="","",OFFSET('Sanitation Data'!$E$30,0,10*ROW('Sanitation Data'!E126)))</f>
        <v/>
      </c>
      <c r="CS132" s="262" t="str">
        <f ca="true">+IF(OFFSET('Sanitation Data'!$E$31,0,10*ROW('Sanitation Data'!E126))="","",OFFSET('Sanitation Data'!$E$31,0,10*ROW('Sanitation Data'!E126)))</f>
        <v/>
      </c>
      <c r="CT132" s="262" t="str">
        <f ca="true">+IF(OFFSET('Sanitation Data'!$E$32,0,10*ROW('Sanitation Data'!E126))="","",OFFSET('Sanitation Data'!$E$32,0,10*ROW('Sanitation Data'!E126)))</f>
        <v/>
      </c>
      <c r="CU132" s="262" t="str">
        <f ca="true">+IF(OFFSET('Sanitation Data'!$F$28,0,10*ROW('Sanitation Data'!F126))="","",OFFSET('Sanitation Data'!$F$28,0,10*ROW('Sanitation Data'!F126)))</f>
        <v/>
      </c>
      <c r="CV132" s="262" t="str">
        <f ca="true">+IF(OFFSET('Sanitation Data'!$F$29,0,10*ROW('Sanitation Data'!F126))="","",OFFSET('Sanitation Data'!$F$29,0,10*ROW('Sanitation Data'!F126)))</f>
        <v/>
      </c>
      <c r="CW132" s="262" t="str">
        <f ca="true">+IF(OFFSET('Sanitation Data'!$F$30,0,10*ROW('Sanitation Data'!F126))="","",OFFSET('Sanitation Data'!$F$30,0,10*ROW('Sanitation Data'!F126)))</f>
        <v/>
      </c>
      <c r="CX132" s="262" t="str">
        <f ca="true">+IF(OFFSET('Sanitation Data'!$F$31,0,10*ROW('Sanitation Data'!F126))="","",OFFSET('Sanitation Data'!$F$31,0,10*ROW('Sanitation Data'!F126)))</f>
        <v/>
      </c>
      <c r="CY132" s="262" t="str">
        <f ca="true">+IF(OFFSET('Sanitation Data'!$F$32,0,10*ROW('Sanitation Data'!F126))="","",OFFSET('Sanitation Data'!$F$32,0,10*ROW('Sanitation Data'!F126)))</f>
        <v/>
      </c>
      <c r="CZ132" s="262" t="str">
        <f ca="true">+IF(OFFSET('Sanitation Data'!$G$28,0,10*ROW('Sanitation Data'!G126))="","",OFFSET('Sanitation Data'!$G$28,0,10*ROW('Sanitation Data'!G126)))</f>
        <v/>
      </c>
      <c r="DA132" s="262" t="str">
        <f ca="true">+IF(OFFSET('Sanitation Data'!$G$29,0,10*ROW('Sanitation Data'!G126))="","",OFFSET('Sanitation Data'!$G$29,0,10*ROW('Sanitation Data'!G126)))</f>
        <v/>
      </c>
      <c r="DB132" s="262" t="str">
        <f ca="true">+IF(OFFSET('Sanitation Data'!$G$30,0,10*ROW('Sanitation Data'!G126))="","",OFFSET('Sanitation Data'!$G$30,0,10*ROW('Sanitation Data'!G126)))</f>
        <v/>
      </c>
      <c r="DC132" s="262" t="str">
        <f ca="true">+IF(OFFSET('Sanitation Data'!$G$31,0,10*ROW('Sanitation Data'!G126))="","",OFFSET('Sanitation Data'!$G$31,0,10*ROW('Sanitation Data'!G126)))</f>
        <v/>
      </c>
      <c r="DD132" s="262" t="str">
        <f ca="true">+IF(OFFSET('Sanitation Data'!$G$32,0,10*ROW('Sanitation Data'!G126))="","",OFFSET('Sanitation Data'!$G$32,0,10*ROW('Sanitation Data'!G126)))</f>
        <v/>
      </c>
      <c r="DE132" s="262" t="str">
        <f ca="true">+IF(OFFSET('Sanitation Data'!$H$28,0,10*ROW('Sanitation Data'!H126))="","",OFFSET('Sanitation Data'!$H$28,0,10*ROW('Sanitation Data'!H126)))</f>
        <v/>
      </c>
      <c r="DF132" s="262" t="str">
        <f ca="true">+IF(OFFSET('Sanitation Data'!$H$29,0,10*ROW('Sanitation Data'!H126))="","",OFFSET('Sanitation Data'!$H$29,0,10*ROW('Sanitation Data'!H126)))</f>
        <v/>
      </c>
      <c r="DG132" s="262" t="str">
        <f ca="true">+IF(OFFSET('Sanitation Data'!$H$30,0,10*ROW('Sanitation Data'!H126))="","",OFFSET('Sanitation Data'!$H$30,0,10*ROW('Sanitation Data'!H126)))</f>
        <v/>
      </c>
      <c r="DH132" s="262" t="str">
        <f ca="true">+IF(OFFSET('Sanitation Data'!$H$31,0,10*ROW('Sanitation Data'!H126))="","",OFFSET('Sanitation Data'!$H$31,0,10*ROW('Sanitation Data'!H126)))</f>
        <v/>
      </c>
      <c r="DI132" s="262" t="str">
        <f ca="true">+IF(OFFSET('Sanitation Data'!$H$32,0,10*ROW('Sanitation Data'!H126))="","",OFFSET('Sanitation Data'!$H$32,0,10*ROW('Sanitation Data'!H126)))</f>
        <v/>
      </c>
      <c r="DJ132" s="262" t="str">
        <f ca="true">+IF(OFFSET('Sanitation Data'!$I$28,0,10*ROW('Sanitation Data'!I126))="","",OFFSET('Sanitation Data'!$I$28,0,10*ROW('Sanitation Data'!I126)))</f>
        <v/>
      </c>
      <c r="DK132" s="262" t="str">
        <f ca="true">+IF(OFFSET('Sanitation Data'!$I$29,0,10*ROW('Sanitation Data'!I126))="","",OFFSET('Sanitation Data'!$I$29,0,10*ROW('Sanitation Data'!I126)))</f>
        <v/>
      </c>
      <c r="DL132" s="262" t="str">
        <f ca="true">+IF(OFFSET('Sanitation Data'!$I$30,0,10*ROW('Sanitation Data'!I126))="","",OFFSET('Sanitation Data'!$I$30,0,10*ROW('Sanitation Data'!I126)))</f>
        <v/>
      </c>
      <c r="DM132" s="262" t="str">
        <f ca="true">+IF(OFFSET('Sanitation Data'!$I$31,0,10*ROW('Sanitation Data'!I126))="","",OFFSET('Sanitation Data'!$I$31,0,10*ROW('Sanitation Data'!I126)))</f>
        <v/>
      </c>
      <c r="DN132" s="262" t="str">
        <f ca="true">+IF(OFFSET('Sanitation Data'!$I$32,0,10*ROW('Sanitation Data'!I126))="","",OFFSET('Sanitation Data'!$I$32,0,10*ROW('Sanitation Data'!I126)))</f>
        <v/>
      </c>
      <c r="DO132" s="262" t="str">
        <f ca="true">+IF(OFFSET('Hygiene Data'!$D$11,0,10*ROW('Hygiene Data'!D126))="","",OFFSET('Hygiene Data'!$D$11,0,10*ROW('Hygiene Data'!D126)))</f>
        <v/>
      </c>
      <c r="DP132" s="262" t="str">
        <f ca="true">+IF(OFFSET('Hygiene Data'!$D$12,0,10*ROW('Hygiene Data'!D126))="","",OFFSET('Hygiene Data'!$D$12,0,10*ROW('Hygiene Data'!D126)))</f>
        <v/>
      </c>
      <c r="DQ132" s="262" t="str">
        <f ca="true">+IF(OFFSET('Hygiene Data'!$D$13,0,10*ROW('Hygiene Data'!D126))="","",OFFSET('Hygiene Data'!$D$13,0,10*ROW('Hygiene Data'!D126)))</f>
        <v/>
      </c>
      <c r="DR132" s="262" t="str">
        <f ca="true">+IF(OFFSET('Hygiene Data'!$E$11,0,10*ROW('Hygiene Data'!E126))="","",OFFSET('Hygiene Data'!$E$11,0,10*ROW('Hygiene Data'!E126)))</f>
        <v/>
      </c>
      <c r="DS132" s="262" t="str">
        <f ca="true">+IF(OFFSET('Hygiene Data'!$E$12,0,10*ROW('Hygiene Data'!E126))="","",OFFSET('Hygiene Data'!$E$12,0,10*ROW('Hygiene Data'!E126)))</f>
        <v/>
      </c>
      <c r="DT132" s="262" t="str">
        <f ca="true">+IF(OFFSET('Hygiene Data'!$E$13,0,10*ROW('Hygiene Data'!E126))="","",OFFSET('Hygiene Data'!$E$13,0,10*ROW('Hygiene Data'!E126)))</f>
        <v/>
      </c>
      <c r="DU132" s="262" t="str">
        <f ca="true">+IF(OFFSET('Hygiene Data'!$F$11,0,10*ROW('Hygiene Data'!F126))="","",OFFSET('Hygiene Data'!$F$11,0,10*ROW('Hygiene Data'!F126)))</f>
        <v/>
      </c>
      <c r="DV132" s="262" t="str">
        <f ca="true">+IF(OFFSET('Hygiene Data'!$F$12,0,10*ROW('Hygiene Data'!F126))="","",OFFSET('Hygiene Data'!$F$12,0,10*ROW('Hygiene Data'!F126)))</f>
        <v/>
      </c>
      <c r="DW132" s="262" t="str">
        <f ca="true">+IF(OFFSET('Hygiene Data'!$F$13,0,10*ROW('Hygiene Data'!F126))="","",OFFSET('Hygiene Data'!$F$13,0,10*ROW('Hygiene Data'!F126)))</f>
        <v/>
      </c>
      <c r="DX132" s="262" t="str">
        <f ca="true">+IF(OFFSET('Hygiene Data'!$G$11,0,10*ROW('Hygiene Data'!G126))="","",OFFSET('Hygiene Data'!$G$11,0,10*ROW('Hygiene Data'!G126)))</f>
        <v/>
      </c>
      <c r="DY132" s="262" t="str">
        <f ca="true">+IF(OFFSET('Hygiene Data'!$G$12,0,10*ROW('Hygiene Data'!G126))="","",OFFSET('Hygiene Data'!$G$12,0,10*ROW('Hygiene Data'!G126)))</f>
        <v/>
      </c>
      <c r="DZ132" s="262" t="str">
        <f ca="true">+IF(OFFSET('Hygiene Data'!$G$13,0,10*ROW('Hygiene Data'!G126))="","",OFFSET('Hygiene Data'!$G$13,0,10*ROW('Hygiene Data'!G126)))</f>
        <v/>
      </c>
      <c r="EA132" s="262" t="str">
        <f ca="true">+IF(OFFSET('Hygiene Data'!$H$11,0,10*ROW('Hygiene Data'!H126))="","",OFFSET('Hygiene Data'!$H$11,0,10*ROW('Hygiene Data'!H126)))</f>
        <v/>
      </c>
      <c r="EB132" s="262" t="str">
        <f ca="true">+IF(OFFSET('Hygiene Data'!$H$12,0,10*ROW('Hygiene Data'!H126))="","",OFFSET('Hygiene Data'!$H$12,0,10*ROW('Hygiene Data'!H126)))</f>
        <v/>
      </c>
      <c r="EC132" s="262" t="str">
        <f ca="true">+IF(OFFSET('Hygiene Data'!$H$13,0,10*ROW('Hygiene Data'!H126))="","",OFFSET('Hygiene Data'!$H$13,0,10*ROW('Hygiene Data'!H126)))</f>
        <v/>
      </c>
      <c r="ED132" s="262" t="str">
        <f ca="true">+IF(OFFSET('Hygiene Data'!$I$11,0,10*ROW('Hygiene Data'!I126))="","",OFFSET('Hygiene Data'!$I$11,0,10*ROW('Hygiene Data'!I126)))</f>
        <v/>
      </c>
      <c r="EE132" s="262" t="str">
        <f ca="true">+IF(OFFSET('Hygiene Data'!$I$12,0,10*ROW('Hygiene Data'!I126))="","",OFFSET('Hygiene Data'!$I$12,0,10*ROW('Hygiene Data'!I126)))</f>
        <v/>
      </c>
      <c r="EF132" s="262"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18"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2"/>
      <c r="BS133" s="262" t="str">
        <f ca="true">+IF(OFFSET('Water Data'!$D$27,0,10*ROW('Water Data'!D127))="","",OFFSET('Water Data'!$D$27,0,10*ROW('Water Data'!D127)))</f>
        <v/>
      </c>
      <c r="BT133" s="262" t="str">
        <f ca="true">+IF(OFFSET('Water Data'!$D$28,0,10*ROW('Water Data'!D127))="","",OFFSET('Water Data'!$D$28,0,10*ROW('Water Data'!D127)))</f>
        <v/>
      </c>
      <c r="BU133" s="262" t="str">
        <f ca="true">+IF(OFFSET('Water Data'!$D$29,0,10*ROW('Water Data'!D127))="","",OFFSET('Water Data'!$D$29,0,10*ROW('Water Data'!D127)))</f>
        <v/>
      </c>
      <c r="BV133" s="262" t="str">
        <f ca="true">+IF(OFFSET('Water Data'!$E$27,0,10*ROW('Water Data'!E127))="","",OFFSET('Water Data'!$E$27,0,10*ROW('Water Data'!E127)))</f>
        <v/>
      </c>
      <c r="BW133" s="262" t="str">
        <f ca="true">+IF(OFFSET('Water Data'!$E$28,0,10*ROW('Water Data'!E127))="","",OFFSET('Water Data'!$E$28,0,10*ROW('Water Data'!E127)))</f>
        <v/>
      </c>
      <c r="BX133" s="262" t="str">
        <f ca="true">+IF(OFFSET('Water Data'!$E$29,0,10*ROW('Water Data'!E127))="","",OFFSET('Water Data'!$E$29,0,10*ROW('Water Data'!E127)))</f>
        <v/>
      </c>
      <c r="BY133" s="262" t="str">
        <f ca="true">+IF(OFFSET('Water Data'!$F$27,0,10*ROW('Water Data'!F127))="","",OFFSET('Water Data'!$F$27,0,10*ROW('Water Data'!F127)))</f>
        <v/>
      </c>
      <c r="BZ133" s="262" t="str">
        <f ca="true">+IF(OFFSET('Water Data'!$F$28,0,10*ROW('Water Data'!F127))="","",OFFSET('Water Data'!$F$28,0,10*ROW('Water Data'!F127)))</f>
        <v/>
      </c>
      <c r="CA133" s="262" t="str">
        <f ca="true">+IF(OFFSET('Water Data'!$F$29,0,10*ROW('Water Data'!F127))="","",OFFSET('Water Data'!$F$29,0,10*ROW('Water Data'!F127)))</f>
        <v/>
      </c>
      <c r="CB133" s="262" t="str">
        <f ca="true">+IF(OFFSET('Water Data'!$G$27,0,10*ROW('Water Data'!G127))="","",OFFSET('Water Data'!$G$27,0,10*ROW('Water Data'!G127)))</f>
        <v/>
      </c>
      <c r="CC133" s="262" t="str">
        <f ca="true">+IF(OFFSET('Water Data'!$G$28,0,10*ROW('Water Data'!G127))="","",OFFSET('Water Data'!$G$28,0,10*ROW('Water Data'!G127)))</f>
        <v/>
      </c>
      <c r="CD133" s="262" t="str">
        <f ca="true">+IF(OFFSET('Water Data'!$G$29,0,10*ROW('Water Data'!G127))="","",OFFSET('Water Data'!$G$29,0,10*ROW('Water Data'!G127)))</f>
        <v/>
      </c>
      <c r="CE133" s="262" t="str">
        <f ca="true">+IF(OFFSET('Water Data'!$H$27,0,10*ROW('Water Data'!H127))="","",OFFSET('Water Data'!$H$27,0,10*ROW('Water Data'!H127)))</f>
        <v/>
      </c>
      <c r="CF133" s="262" t="str">
        <f ca="true">+IF(OFFSET('Water Data'!$H$28,0,10*ROW('Water Data'!H127))="","",OFFSET('Water Data'!$H$28,0,10*ROW('Water Data'!H127)))</f>
        <v/>
      </c>
      <c r="CG133" s="262" t="str">
        <f ca="true">+IF(OFFSET('Water Data'!$H$29,0,10*ROW('Water Data'!H127))="","",OFFSET('Water Data'!$H$29,0,10*ROW('Water Data'!H127)))</f>
        <v/>
      </c>
      <c r="CH133" s="262" t="str">
        <f ca="true">+IF(OFFSET('Water Data'!$I$27,0,10*ROW('Water Data'!I127))="","",OFFSET('Water Data'!$I$27,0,10*ROW('Water Data'!I127)))</f>
        <v/>
      </c>
      <c r="CI133" s="262" t="str">
        <f ca="true">+IF(OFFSET('Water Data'!$I$28,0,10*ROW('Water Data'!I127))="","",OFFSET('Water Data'!$I$28,0,10*ROW('Water Data'!I127)))</f>
        <v/>
      </c>
      <c r="CJ133" s="262" t="str">
        <f ca="true">+IF(OFFSET('Water Data'!$I$29,0,10*ROW('Water Data'!I127))="","",OFFSET('Water Data'!$I$29,0,10*ROW('Water Data'!I127)))</f>
        <v/>
      </c>
      <c r="CK133" s="262" t="str">
        <f ca="true">+IF(OFFSET('Sanitation Data'!$D$28,0,10*ROW('Sanitation Data'!D127))="","",OFFSET('Sanitation Data'!$D$28,0,10*ROW('Sanitation Data'!D127)))</f>
        <v/>
      </c>
      <c r="CL133" s="262" t="str">
        <f ca="true">+IF(OFFSET('Sanitation Data'!$D$29,0,10*ROW('Sanitation Data'!D127))="","",OFFSET('Sanitation Data'!$D$29,0,10*ROW('Sanitation Data'!D127)))</f>
        <v/>
      </c>
      <c r="CM133" s="262" t="str">
        <f ca="true">+IF(OFFSET('Sanitation Data'!$D$30,0,10*ROW('Sanitation Data'!D127))="","",OFFSET('Sanitation Data'!$D$30,0,10*ROW('Sanitation Data'!D127)))</f>
        <v/>
      </c>
      <c r="CN133" s="262" t="str">
        <f ca="true">+IF(OFFSET('Sanitation Data'!$D$31,0,10*ROW('Sanitation Data'!D127))="","",OFFSET('Sanitation Data'!$D$31,0,10*ROW('Sanitation Data'!D127)))</f>
        <v/>
      </c>
      <c r="CO133" s="262" t="str">
        <f ca="true">+IF(OFFSET('Sanitation Data'!$D$32,0,10*ROW('Sanitation Data'!D127))="","",OFFSET('Sanitation Data'!$D$32,0,10*ROW('Sanitation Data'!D127)))</f>
        <v/>
      </c>
      <c r="CP133" s="262" t="str">
        <f ca="true">+IF(OFFSET('Sanitation Data'!$E$28,0,10*ROW('Sanitation Data'!E127))="","",OFFSET('Sanitation Data'!$E$28,0,10*ROW('Sanitation Data'!E127)))</f>
        <v/>
      </c>
      <c r="CQ133" s="262" t="str">
        <f ca="true">+IF(OFFSET('Sanitation Data'!$E$29,0,10*ROW('Sanitation Data'!E127))="","",OFFSET('Sanitation Data'!$E$29,0,10*ROW('Sanitation Data'!E127)))</f>
        <v/>
      </c>
      <c r="CR133" s="262" t="str">
        <f ca="true">+IF(OFFSET('Sanitation Data'!$E$30,0,10*ROW('Sanitation Data'!E127))="","",OFFSET('Sanitation Data'!$E$30,0,10*ROW('Sanitation Data'!E127)))</f>
        <v/>
      </c>
      <c r="CS133" s="262" t="str">
        <f ca="true">+IF(OFFSET('Sanitation Data'!$E$31,0,10*ROW('Sanitation Data'!E127))="","",OFFSET('Sanitation Data'!$E$31,0,10*ROW('Sanitation Data'!E127)))</f>
        <v/>
      </c>
      <c r="CT133" s="262" t="str">
        <f ca="true">+IF(OFFSET('Sanitation Data'!$E$32,0,10*ROW('Sanitation Data'!E127))="","",OFFSET('Sanitation Data'!$E$32,0,10*ROW('Sanitation Data'!E127)))</f>
        <v/>
      </c>
      <c r="CU133" s="262" t="str">
        <f ca="true">+IF(OFFSET('Sanitation Data'!$F$28,0,10*ROW('Sanitation Data'!F127))="","",OFFSET('Sanitation Data'!$F$28,0,10*ROW('Sanitation Data'!F127)))</f>
        <v/>
      </c>
      <c r="CV133" s="262" t="str">
        <f ca="true">+IF(OFFSET('Sanitation Data'!$F$29,0,10*ROW('Sanitation Data'!F127))="","",OFFSET('Sanitation Data'!$F$29,0,10*ROW('Sanitation Data'!F127)))</f>
        <v/>
      </c>
      <c r="CW133" s="262" t="str">
        <f ca="true">+IF(OFFSET('Sanitation Data'!$F$30,0,10*ROW('Sanitation Data'!F127))="","",OFFSET('Sanitation Data'!$F$30,0,10*ROW('Sanitation Data'!F127)))</f>
        <v/>
      </c>
      <c r="CX133" s="262" t="str">
        <f ca="true">+IF(OFFSET('Sanitation Data'!$F$31,0,10*ROW('Sanitation Data'!F127))="","",OFFSET('Sanitation Data'!$F$31,0,10*ROW('Sanitation Data'!F127)))</f>
        <v/>
      </c>
      <c r="CY133" s="262" t="str">
        <f ca="true">+IF(OFFSET('Sanitation Data'!$F$32,0,10*ROW('Sanitation Data'!F127))="","",OFFSET('Sanitation Data'!$F$32,0,10*ROW('Sanitation Data'!F127)))</f>
        <v/>
      </c>
      <c r="CZ133" s="262" t="str">
        <f ca="true">+IF(OFFSET('Sanitation Data'!$G$28,0,10*ROW('Sanitation Data'!G127))="","",OFFSET('Sanitation Data'!$G$28,0,10*ROW('Sanitation Data'!G127)))</f>
        <v/>
      </c>
      <c r="DA133" s="262" t="str">
        <f ca="true">+IF(OFFSET('Sanitation Data'!$G$29,0,10*ROW('Sanitation Data'!G127))="","",OFFSET('Sanitation Data'!$G$29,0,10*ROW('Sanitation Data'!G127)))</f>
        <v/>
      </c>
      <c r="DB133" s="262" t="str">
        <f ca="true">+IF(OFFSET('Sanitation Data'!$G$30,0,10*ROW('Sanitation Data'!G127))="","",OFFSET('Sanitation Data'!$G$30,0,10*ROW('Sanitation Data'!G127)))</f>
        <v/>
      </c>
      <c r="DC133" s="262" t="str">
        <f ca="true">+IF(OFFSET('Sanitation Data'!$G$31,0,10*ROW('Sanitation Data'!G127))="","",OFFSET('Sanitation Data'!$G$31,0,10*ROW('Sanitation Data'!G127)))</f>
        <v/>
      </c>
      <c r="DD133" s="262" t="str">
        <f ca="true">+IF(OFFSET('Sanitation Data'!$G$32,0,10*ROW('Sanitation Data'!G127))="","",OFFSET('Sanitation Data'!$G$32,0,10*ROW('Sanitation Data'!G127)))</f>
        <v/>
      </c>
      <c r="DE133" s="262" t="str">
        <f ca="true">+IF(OFFSET('Sanitation Data'!$H$28,0,10*ROW('Sanitation Data'!H127))="","",OFFSET('Sanitation Data'!$H$28,0,10*ROW('Sanitation Data'!H127)))</f>
        <v/>
      </c>
      <c r="DF133" s="262" t="str">
        <f ca="true">+IF(OFFSET('Sanitation Data'!$H$29,0,10*ROW('Sanitation Data'!H127))="","",OFFSET('Sanitation Data'!$H$29,0,10*ROW('Sanitation Data'!H127)))</f>
        <v/>
      </c>
      <c r="DG133" s="262" t="str">
        <f ca="true">+IF(OFFSET('Sanitation Data'!$H$30,0,10*ROW('Sanitation Data'!H127))="","",OFFSET('Sanitation Data'!$H$30,0,10*ROW('Sanitation Data'!H127)))</f>
        <v/>
      </c>
      <c r="DH133" s="262" t="str">
        <f ca="true">+IF(OFFSET('Sanitation Data'!$H$31,0,10*ROW('Sanitation Data'!H127))="","",OFFSET('Sanitation Data'!$H$31,0,10*ROW('Sanitation Data'!H127)))</f>
        <v/>
      </c>
      <c r="DI133" s="262" t="str">
        <f ca="true">+IF(OFFSET('Sanitation Data'!$H$32,0,10*ROW('Sanitation Data'!H127))="","",OFFSET('Sanitation Data'!$H$32,0,10*ROW('Sanitation Data'!H127)))</f>
        <v/>
      </c>
      <c r="DJ133" s="262" t="str">
        <f ca="true">+IF(OFFSET('Sanitation Data'!$I$28,0,10*ROW('Sanitation Data'!I127))="","",OFFSET('Sanitation Data'!$I$28,0,10*ROW('Sanitation Data'!I127)))</f>
        <v/>
      </c>
      <c r="DK133" s="262" t="str">
        <f ca="true">+IF(OFFSET('Sanitation Data'!$I$29,0,10*ROW('Sanitation Data'!I127))="","",OFFSET('Sanitation Data'!$I$29,0,10*ROW('Sanitation Data'!I127)))</f>
        <v/>
      </c>
      <c r="DL133" s="262" t="str">
        <f ca="true">+IF(OFFSET('Sanitation Data'!$I$30,0,10*ROW('Sanitation Data'!I127))="","",OFFSET('Sanitation Data'!$I$30,0,10*ROW('Sanitation Data'!I127)))</f>
        <v/>
      </c>
      <c r="DM133" s="262" t="str">
        <f ca="true">+IF(OFFSET('Sanitation Data'!$I$31,0,10*ROW('Sanitation Data'!I127))="","",OFFSET('Sanitation Data'!$I$31,0,10*ROW('Sanitation Data'!I127)))</f>
        <v/>
      </c>
      <c r="DN133" s="262" t="str">
        <f ca="true">+IF(OFFSET('Sanitation Data'!$I$32,0,10*ROW('Sanitation Data'!I127))="","",OFFSET('Sanitation Data'!$I$32,0,10*ROW('Sanitation Data'!I127)))</f>
        <v/>
      </c>
      <c r="DO133" s="262" t="str">
        <f ca="true">+IF(OFFSET('Hygiene Data'!$D$11,0,10*ROW('Hygiene Data'!D127))="","",OFFSET('Hygiene Data'!$D$11,0,10*ROW('Hygiene Data'!D127)))</f>
        <v/>
      </c>
      <c r="DP133" s="262" t="str">
        <f ca="true">+IF(OFFSET('Hygiene Data'!$D$12,0,10*ROW('Hygiene Data'!D127))="","",OFFSET('Hygiene Data'!$D$12,0,10*ROW('Hygiene Data'!D127)))</f>
        <v/>
      </c>
      <c r="DQ133" s="262" t="str">
        <f ca="true">+IF(OFFSET('Hygiene Data'!$D$13,0,10*ROW('Hygiene Data'!D127))="","",OFFSET('Hygiene Data'!$D$13,0,10*ROW('Hygiene Data'!D127)))</f>
        <v/>
      </c>
      <c r="DR133" s="262" t="str">
        <f ca="true">+IF(OFFSET('Hygiene Data'!$E$11,0,10*ROW('Hygiene Data'!E127))="","",OFFSET('Hygiene Data'!$E$11,0,10*ROW('Hygiene Data'!E127)))</f>
        <v/>
      </c>
      <c r="DS133" s="262" t="str">
        <f ca="true">+IF(OFFSET('Hygiene Data'!$E$12,0,10*ROW('Hygiene Data'!E127))="","",OFFSET('Hygiene Data'!$E$12,0,10*ROW('Hygiene Data'!E127)))</f>
        <v/>
      </c>
      <c r="DT133" s="262" t="str">
        <f ca="true">+IF(OFFSET('Hygiene Data'!$E$13,0,10*ROW('Hygiene Data'!E127))="","",OFFSET('Hygiene Data'!$E$13,0,10*ROW('Hygiene Data'!E127)))</f>
        <v/>
      </c>
      <c r="DU133" s="262" t="str">
        <f ca="true">+IF(OFFSET('Hygiene Data'!$F$11,0,10*ROW('Hygiene Data'!F127))="","",OFFSET('Hygiene Data'!$F$11,0,10*ROW('Hygiene Data'!F127)))</f>
        <v/>
      </c>
      <c r="DV133" s="262" t="str">
        <f ca="true">+IF(OFFSET('Hygiene Data'!$F$12,0,10*ROW('Hygiene Data'!F127))="","",OFFSET('Hygiene Data'!$F$12,0,10*ROW('Hygiene Data'!F127)))</f>
        <v/>
      </c>
      <c r="DW133" s="262" t="str">
        <f ca="true">+IF(OFFSET('Hygiene Data'!$F$13,0,10*ROW('Hygiene Data'!F127))="","",OFFSET('Hygiene Data'!$F$13,0,10*ROW('Hygiene Data'!F127)))</f>
        <v/>
      </c>
      <c r="DX133" s="262" t="str">
        <f ca="true">+IF(OFFSET('Hygiene Data'!$G$11,0,10*ROW('Hygiene Data'!G127))="","",OFFSET('Hygiene Data'!$G$11,0,10*ROW('Hygiene Data'!G127)))</f>
        <v/>
      </c>
      <c r="DY133" s="262" t="str">
        <f ca="true">+IF(OFFSET('Hygiene Data'!$G$12,0,10*ROW('Hygiene Data'!G127))="","",OFFSET('Hygiene Data'!$G$12,0,10*ROW('Hygiene Data'!G127)))</f>
        <v/>
      </c>
      <c r="DZ133" s="262" t="str">
        <f ca="true">+IF(OFFSET('Hygiene Data'!$G$13,0,10*ROW('Hygiene Data'!G127))="","",OFFSET('Hygiene Data'!$G$13,0,10*ROW('Hygiene Data'!G127)))</f>
        <v/>
      </c>
      <c r="EA133" s="262" t="str">
        <f ca="true">+IF(OFFSET('Hygiene Data'!$H$11,0,10*ROW('Hygiene Data'!H127))="","",OFFSET('Hygiene Data'!$H$11,0,10*ROW('Hygiene Data'!H127)))</f>
        <v/>
      </c>
      <c r="EB133" s="262" t="str">
        <f ca="true">+IF(OFFSET('Hygiene Data'!$H$12,0,10*ROW('Hygiene Data'!H127))="","",OFFSET('Hygiene Data'!$H$12,0,10*ROW('Hygiene Data'!H127)))</f>
        <v/>
      </c>
      <c r="EC133" s="262" t="str">
        <f ca="true">+IF(OFFSET('Hygiene Data'!$H$13,0,10*ROW('Hygiene Data'!H127))="","",OFFSET('Hygiene Data'!$H$13,0,10*ROW('Hygiene Data'!H127)))</f>
        <v/>
      </c>
      <c r="ED133" s="262" t="str">
        <f ca="true">+IF(OFFSET('Hygiene Data'!$I$11,0,10*ROW('Hygiene Data'!I127))="","",OFFSET('Hygiene Data'!$I$11,0,10*ROW('Hygiene Data'!I127)))</f>
        <v/>
      </c>
      <c r="EE133" s="262" t="str">
        <f ca="true">+IF(OFFSET('Hygiene Data'!$I$12,0,10*ROW('Hygiene Data'!I127))="","",OFFSET('Hygiene Data'!$I$12,0,10*ROW('Hygiene Data'!I127)))</f>
        <v/>
      </c>
      <c r="EF133" s="262"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18"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2"/>
      <c r="BS134" s="262" t="str">
        <f ca="true">+IF(OFFSET('Water Data'!$D$27,0,10*ROW('Water Data'!D128))="","",OFFSET('Water Data'!$D$27,0,10*ROW('Water Data'!D128)))</f>
        <v/>
      </c>
      <c r="BT134" s="262" t="str">
        <f ca="true">+IF(OFFSET('Water Data'!$D$28,0,10*ROW('Water Data'!D128))="","",OFFSET('Water Data'!$D$28,0,10*ROW('Water Data'!D128)))</f>
        <v/>
      </c>
      <c r="BU134" s="262" t="str">
        <f ca="true">+IF(OFFSET('Water Data'!$D$29,0,10*ROW('Water Data'!D128))="","",OFFSET('Water Data'!$D$29,0,10*ROW('Water Data'!D128)))</f>
        <v/>
      </c>
      <c r="BV134" s="262" t="str">
        <f ca="true">+IF(OFFSET('Water Data'!$E$27,0,10*ROW('Water Data'!E128))="","",OFFSET('Water Data'!$E$27,0,10*ROW('Water Data'!E128)))</f>
        <v/>
      </c>
      <c r="BW134" s="262" t="str">
        <f ca="true">+IF(OFFSET('Water Data'!$E$28,0,10*ROW('Water Data'!E128))="","",OFFSET('Water Data'!$E$28,0,10*ROW('Water Data'!E128)))</f>
        <v/>
      </c>
      <c r="BX134" s="262" t="str">
        <f ca="true">+IF(OFFSET('Water Data'!$E$29,0,10*ROW('Water Data'!E128))="","",OFFSET('Water Data'!$E$29,0,10*ROW('Water Data'!E128)))</f>
        <v/>
      </c>
      <c r="BY134" s="262" t="str">
        <f ca="true">+IF(OFFSET('Water Data'!$F$27,0,10*ROW('Water Data'!F128))="","",OFFSET('Water Data'!$F$27,0,10*ROW('Water Data'!F128)))</f>
        <v/>
      </c>
      <c r="BZ134" s="262" t="str">
        <f ca="true">+IF(OFFSET('Water Data'!$F$28,0,10*ROW('Water Data'!F128))="","",OFFSET('Water Data'!$F$28,0,10*ROW('Water Data'!F128)))</f>
        <v/>
      </c>
      <c r="CA134" s="262" t="str">
        <f ca="true">+IF(OFFSET('Water Data'!$F$29,0,10*ROW('Water Data'!F128))="","",OFFSET('Water Data'!$F$29,0,10*ROW('Water Data'!F128)))</f>
        <v/>
      </c>
      <c r="CB134" s="262" t="str">
        <f ca="true">+IF(OFFSET('Water Data'!$G$27,0,10*ROW('Water Data'!G128))="","",OFFSET('Water Data'!$G$27,0,10*ROW('Water Data'!G128)))</f>
        <v/>
      </c>
      <c r="CC134" s="262" t="str">
        <f ca="true">+IF(OFFSET('Water Data'!$G$28,0,10*ROW('Water Data'!G128))="","",OFFSET('Water Data'!$G$28,0,10*ROW('Water Data'!G128)))</f>
        <v/>
      </c>
      <c r="CD134" s="262" t="str">
        <f ca="true">+IF(OFFSET('Water Data'!$G$29,0,10*ROW('Water Data'!G128))="","",OFFSET('Water Data'!$G$29,0,10*ROW('Water Data'!G128)))</f>
        <v/>
      </c>
      <c r="CE134" s="262" t="str">
        <f ca="true">+IF(OFFSET('Water Data'!$H$27,0,10*ROW('Water Data'!H128))="","",OFFSET('Water Data'!$H$27,0,10*ROW('Water Data'!H128)))</f>
        <v/>
      </c>
      <c r="CF134" s="262" t="str">
        <f ca="true">+IF(OFFSET('Water Data'!$H$28,0,10*ROW('Water Data'!H128))="","",OFFSET('Water Data'!$H$28,0,10*ROW('Water Data'!H128)))</f>
        <v/>
      </c>
      <c r="CG134" s="262" t="str">
        <f ca="true">+IF(OFFSET('Water Data'!$H$29,0,10*ROW('Water Data'!H128))="","",OFFSET('Water Data'!$H$29,0,10*ROW('Water Data'!H128)))</f>
        <v/>
      </c>
      <c r="CH134" s="262" t="str">
        <f ca="true">+IF(OFFSET('Water Data'!$I$27,0,10*ROW('Water Data'!I128))="","",OFFSET('Water Data'!$I$27,0,10*ROW('Water Data'!I128)))</f>
        <v/>
      </c>
      <c r="CI134" s="262" t="str">
        <f ca="true">+IF(OFFSET('Water Data'!$I$28,0,10*ROW('Water Data'!I128))="","",OFFSET('Water Data'!$I$28,0,10*ROW('Water Data'!I128)))</f>
        <v/>
      </c>
      <c r="CJ134" s="262" t="str">
        <f ca="true">+IF(OFFSET('Water Data'!$I$29,0,10*ROW('Water Data'!I128))="","",OFFSET('Water Data'!$I$29,0,10*ROW('Water Data'!I128)))</f>
        <v/>
      </c>
      <c r="CK134" s="262" t="str">
        <f ca="true">+IF(OFFSET('Sanitation Data'!$D$28,0,10*ROW('Sanitation Data'!D128))="","",OFFSET('Sanitation Data'!$D$28,0,10*ROW('Sanitation Data'!D128)))</f>
        <v/>
      </c>
      <c r="CL134" s="262" t="str">
        <f ca="true">+IF(OFFSET('Sanitation Data'!$D$29,0,10*ROW('Sanitation Data'!D128))="","",OFFSET('Sanitation Data'!$D$29,0,10*ROW('Sanitation Data'!D128)))</f>
        <v/>
      </c>
      <c r="CM134" s="262" t="str">
        <f ca="true">+IF(OFFSET('Sanitation Data'!$D$30,0,10*ROW('Sanitation Data'!D128))="","",OFFSET('Sanitation Data'!$D$30,0,10*ROW('Sanitation Data'!D128)))</f>
        <v/>
      </c>
      <c r="CN134" s="262" t="str">
        <f ca="true">+IF(OFFSET('Sanitation Data'!$D$31,0,10*ROW('Sanitation Data'!D128))="","",OFFSET('Sanitation Data'!$D$31,0,10*ROW('Sanitation Data'!D128)))</f>
        <v/>
      </c>
      <c r="CO134" s="262" t="str">
        <f ca="true">+IF(OFFSET('Sanitation Data'!$D$32,0,10*ROW('Sanitation Data'!D128))="","",OFFSET('Sanitation Data'!$D$32,0,10*ROW('Sanitation Data'!D128)))</f>
        <v/>
      </c>
      <c r="CP134" s="262" t="str">
        <f ca="true">+IF(OFFSET('Sanitation Data'!$E$28,0,10*ROW('Sanitation Data'!E128))="","",OFFSET('Sanitation Data'!$E$28,0,10*ROW('Sanitation Data'!E128)))</f>
        <v/>
      </c>
      <c r="CQ134" s="262" t="str">
        <f ca="true">+IF(OFFSET('Sanitation Data'!$E$29,0,10*ROW('Sanitation Data'!E128))="","",OFFSET('Sanitation Data'!$E$29,0,10*ROW('Sanitation Data'!E128)))</f>
        <v/>
      </c>
      <c r="CR134" s="262" t="str">
        <f ca="true">+IF(OFFSET('Sanitation Data'!$E$30,0,10*ROW('Sanitation Data'!E128))="","",OFFSET('Sanitation Data'!$E$30,0,10*ROW('Sanitation Data'!E128)))</f>
        <v/>
      </c>
      <c r="CS134" s="262" t="str">
        <f ca="true">+IF(OFFSET('Sanitation Data'!$E$31,0,10*ROW('Sanitation Data'!E128))="","",OFFSET('Sanitation Data'!$E$31,0,10*ROW('Sanitation Data'!E128)))</f>
        <v/>
      </c>
      <c r="CT134" s="262" t="str">
        <f ca="true">+IF(OFFSET('Sanitation Data'!$E$32,0,10*ROW('Sanitation Data'!E128))="","",OFFSET('Sanitation Data'!$E$32,0,10*ROW('Sanitation Data'!E128)))</f>
        <v/>
      </c>
      <c r="CU134" s="262" t="str">
        <f ca="true">+IF(OFFSET('Sanitation Data'!$F$28,0,10*ROW('Sanitation Data'!F128))="","",OFFSET('Sanitation Data'!$F$28,0,10*ROW('Sanitation Data'!F128)))</f>
        <v/>
      </c>
      <c r="CV134" s="262" t="str">
        <f ca="true">+IF(OFFSET('Sanitation Data'!$F$29,0,10*ROW('Sanitation Data'!F128))="","",OFFSET('Sanitation Data'!$F$29,0,10*ROW('Sanitation Data'!F128)))</f>
        <v/>
      </c>
      <c r="CW134" s="262" t="str">
        <f ca="true">+IF(OFFSET('Sanitation Data'!$F$30,0,10*ROW('Sanitation Data'!F128))="","",OFFSET('Sanitation Data'!$F$30,0,10*ROW('Sanitation Data'!F128)))</f>
        <v/>
      </c>
      <c r="CX134" s="262" t="str">
        <f ca="true">+IF(OFFSET('Sanitation Data'!$F$31,0,10*ROW('Sanitation Data'!F128))="","",OFFSET('Sanitation Data'!$F$31,0,10*ROW('Sanitation Data'!F128)))</f>
        <v/>
      </c>
      <c r="CY134" s="262" t="str">
        <f ca="true">+IF(OFFSET('Sanitation Data'!$F$32,0,10*ROW('Sanitation Data'!F128))="","",OFFSET('Sanitation Data'!$F$32,0,10*ROW('Sanitation Data'!F128)))</f>
        <v/>
      </c>
      <c r="CZ134" s="262" t="str">
        <f ca="true">+IF(OFFSET('Sanitation Data'!$G$28,0,10*ROW('Sanitation Data'!G128))="","",OFFSET('Sanitation Data'!$G$28,0,10*ROW('Sanitation Data'!G128)))</f>
        <v/>
      </c>
      <c r="DA134" s="262" t="str">
        <f ca="true">+IF(OFFSET('Sanitation Data'!$G$29,0,10*ROW('Sanitation Data'!G128))="","",OFFSET('Sanitation Data'!$G$29,0,10*ROW('Sanitation Data'!G128)))</f>
        <v/>
      </c>
      <c r="DB134" s="262" t="str">
        <f ca="true">+IF(OFFSET('Sanitation Data'!$G$30,0,10*ROW('Sanitation Data'!G128))="","",OFFSET('Sanitation Data'!$G$30,0,10*ROW('Sanitation Data'!G128)))</f>
        <v/>
      </c>
      <c r="DC134" s="262" t="str">
        <f ca="true">+IF(OFFSET('Sanitation Data'!$G$31,0,10*ROW('Sanitation Data'!G128))="","",OFFSET('Sanitation Data'!$G$31,0,10*ROW('Sanitation Data'!G128)))</f>
        <v/>
      </c>
      <c r="DD134" s="262" t="str">
        <f ca="true">+IF(OFFSET('Sanitation Data'!$G$32,0,10*ROW('Sanitation Data'!G128))="","",OFFSET('Sanitation Data'!$G$32,0,10*ROW('Sanitation Data'!G128)))</f>
        <v/>
      </c>
      <c r="DE134" s="262" t="str">
        <f ca="true">+IF(OFFSET('Sanitation Data'!$H$28,0,10*ROW('Sanitation Data'!H128))="","",OFFSET('Sanitation Data'!$H$28,0,10*ROW('Sanitation Data'!H128)))</f>
        <v/>
      </c>
      <c r="DF134" s="262" t="str">
        <f ca="true">+IF(OFFSET('Sanitation Data'!$H$29,0,10*ROW('Sanitation Data'!H128))="","",OFFSET('Sanitation Data'!$H$29,0,10*ROW('Sanitation Data'!H128)))</f>
        <v/>
      </c>
      <c r="DG134" s="262" t="str">
        <f ca="true">+IF(OFFSET('Sanitation Data'!$H$30,0,10*ROW('Sanitation Data'!H128))="","",OFFSET('Sanitation Data'!$H$30,0,10*ROW('Sanitation Data'!H128)))</f>
        <v/>
      </c>
      <c r="DH134" s="262" t="str">
        <f ca="true">+IF(OFFSET('Sanitation Data'!$H$31,0,10*ROW('Sanitation Data'!H128))="","",OFFSET('Sanitation Data'!$H$31,0,10*ROW('Sanitation Data'!H128)))</f>
        <v/>
      </c>
      <c r="DI134" s="262" t="str">
        <f ca="true">+IF(OFFSET('Sanitation Data'!$H$32,0,10*ROW('Sanitation Data'!H128))="","",OFFSET('Sanitation Data'!$H$32,0,10*ROW('Sanitation Data'!H128)))</f>
        <v/>
      </c>
      <c r="DJ134" s="262" t="str">
        <f ca="true">+IF(OFFSET('Sanitation Data'!$I$28,0,10*ROW('Sanitation Data'!I128))="","",OFFSET('Sanitation Data'!$I$28,0,10*ROW('Sanitation Data'!I128)))</f>
        <v/>
      </c>
      <c r="DK134" s="262" t="str">
        <f ca="true">+IF(OFFSET('Sanitation Data'!$I$29,0,10*ROW('Sanitation Data'!I128))="","",OFFSET('Sanitation Data'!$I$29,0,10*ROW('Sanitation Data'!I128)))</f>
        <v/>
      </c>
      <c r="DL134" s="262" t="str">
        <f ca="true">+IF(OFFSET('Sanitation Data'!$I$30,0,10*ROW('Sanitation Data'!I128))="","",OFFSET('Sanitation Data'!$I$30,0,10*ROW('Sanitation Data'!I128)))</f>
        <v/>
      </c>
      <c r="DM134" s="262" t="str">
        <f ca="true">+IF(OFFSET('Sanitation Data'!$I$31,0,10*ROW('Sanitation Data'!I128))="","",OFFSET('Sanitation Data'!$I$31,0,10*ROW('Sanitation Data'!I128)))</f>
        <v/>
      </c>
      <c r="DN134" s="262" t="str">
        <f ca="true">+IF(OFFSET('Sanitation Data'!$I$32,0,10*ROW('Sanitation Data'!I128))="","",OFFSET('Sanitation Data'!$I$32,0,10*ROW('Sanitation Data'!I128)))</f>
        <v/>
      </c>
      <c r="DO134" s="262" t="str">
        <f ca="true">+IF(OFFSET('Hygiene Data'!$D$11,0,10*ROW('Hygiene Data'!D128))="","",OFFSET('Hygiene Data'!$D$11,0,10*ROW('Hygiene Data'!D128)))</f>
        <v/>
      </c>
      <c r="DP134" s="262" t="str">
        <f ca="true">+IF(OFFSET('Hygiene Data'!$D$12,0,10*ROW('Hygiene Data'!D128))="","",OFFSET('Hygiene Data'!$D$12,0,10*ROW('Hygiene Data'!D128)))</f>
        <v/>
      </c>
      <c r="DQ134" s="262" t="str">
        <f ca="true">+IF(OFFSET('Hygiene Data'!$D$13,0,10*ROW('Hygiene Data'!D128))="","",OFFSET('Hygiene Data'!$D$13,0,10*ROW('Hygiene Data'!D128)))</f>
        <v/>
      </c>
      <c r="DR134" s="262" t="str">
        <f ca="true">+IF(OFFSET('Hygiene Data'!$E$11,0,10*ROW('Hygiene Data'!E128))="","",OFFSET('Hygiene Data'!$E$11,0,10*ROW('Hygiene Data'!E128)))</f>
        <v/>
      </c>
      <c r="DS134" s="262" t="str">
        <f ca="true">+IF(OFFSET('Hygiene Data'!$E$12,0,10*ROW('Hygiene Data'!E128))="","",OFFSET('Hygiene Data'!$E$12,0,10*ROW('Hygiene Data'!E128)))</f>
        <v/>
      </c>
      <c r="DT134" s="262" t="str">
        <f ca="true">+IF(OFFSET('Hygiene Data'!$E$13,0,10*ROW('Hygiene Data'!E128))="","",OFFSET('Hygiene Data'!$E$13,0,10*ROW('Hygiene Data'!E128)))</f>
        <v/>
      </c>
      <c r="DU134" s="262" t="str">
        <f ca="true">+IF(OFFSET('Hygiene Data'!$F$11,0,10*ROW('Hygiene Data'!F128))="","",OFFSET('Hygiene Data'!$F$11,0,10*ROW('Hygiene Data'!F128)))</f>
        <v/>
      </c>
      <c r="DV134" s="262" t="str">
        <f ca="true">+IF(OFFSET('Hygiene Data'!$F$12,0,10*ROW('Hygiene Data'!F128))="","",OFFSET('Hygiene Data'!$F$12,0,10*ROW('Hygiene Data'!F128)))</f>
        <v/>
      </c>
      <c r="DW134" s="262" t="str">
        <f ca="true">+IF(OFFSET('Hygiene Data'!$F$13,0,10*ROW('Hygiene Data'!F128))="","",OFFSET('Hygiene Data'!$F$13,0,10*ROW('Hygiene Data'!F128)))</f>
        <v/>
      </c>
      <c r="DX134" s="262" t="str">
        <f ca="true">+IF(OFFSET('Hygiene Data'!$G$11,0,10*ROW('Hygiene Data'!G128))="","",OFFSET('Hygiene Data'!$G$11,0,10*ROW('Hygiene Data'!G128)))</f>
        <v/>
      </c>
      <c r="DY134" s="262" t="str">
        <f ca="true">+IF(OFFSET('Hygiene Data'!$G$12,0,10*ROW('Hygiene Data'!G128))="","",OFFSET('Hygiene Data'!$G$12,0,10*ROW('Hygiene Data'!G128)))</f>
        <v/>
      </c>
      <c r="DZ134" s="262" t="str">
        <f ca="true">+IF(OFFSET('Hygiene Data'!$G$13,0,10*ROW('Hygiene Data'!G128))="","",OFFSET('Hygiene Data'!$G$13,0,10*ROW('Hygiene Data'!G128)))</f>
        <v/>
      </c>
      <c r="EA134" s="262" t="str">
        <f ca="true">+IF(OFFSET('Hygiene Data'!$H$11,0,10*ROW('Hygiene Data'!H128))="","",OFFSET('Hygiene Data'!$H$11,0,10*ROW('Hygiene Data'!H128)))</f>
        <v/>
      </c>
      <c r="EB134" s="262" t="str">
        <f ca="true">+IF(OFFSET('Hygiene Data'!$H$12,0,10*ROW('Hygiene Data'!H128))="","",OFFSET('Hygiene Data'!$H$12,0,10*ROW('Hygiene Data'!H128)))</f>
        <v/>
      </c>
      <c r="EC134" s="262" t="str">
        <f ca="true">+IF(OFFSET('Hygiene Data'!$H$13,0,10*ROW('Hygiene Data'!H128))="","",OFFSET('Hygiene Data'!$H$13,0,10*ROW('Hygiene Data'!H128)))</f>
        <v/>
      </c>
      <c r="ED134" s="262" t="str">
        <f ca="true">+IF(OFFSET('Hygiene Data'!$I$11,0,10*ROW('Hygiene Data'!I128))="","",OFFSET('Hygiene Data'!$I$11,0,10*ROW('Hygiene Data'!I128)))</f>
        <v/>
      </c>
      <c r="EE134" s="262" t="str">
        <f ca="true">+IF(OFFSET('Hygiene Data'!$I$12,0,10*ROW('Hygiene Data'!I128))="","",OFFSET('Hygiene Data'!$I$12,0,10*ROW('Hygiene Data'!I128)))</f>
        <v/>
      </c>
      <c r="EF134" s="262"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18"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2"/>
      <c r="BS135" s="262" t="str">
        <f ca="true">+IF(OFFSET('Water Data'!$D$27,0,10*ROW('Water Data'!D129))="","",OFFSET('Water Data'!$D$27,0,10*ROW('Water Data'!D129)))</f>
        <v/>
      </c>
      <c r="BT135" s="262" t="str">
        <f ca="true">+IF(OFFSET('Water Data'!$D$28,0,10*ROW('Water Data'!D129))="","",OFFSET('Water Data'!$D$28,0,10*ROW('Water Data'!D129)))</f>
        <v/>
      </c>
      <c r="BU135" s="262" t="str">
        <f ca="true">+IF(OFFSET('Water Data'!$D$29,0,10*ROW('Water Data'!D129))="","",OFFSET('Water Data'!$D$29,0,10*ROW('Water Data'!D129)))</f>
        <v/>
      </c>
      <c r="BV135" s="262" t="str">
        <f ca="true">+IF(OFFSET('Water Data'!$E$27,0,10*ROW('Water Data'!E129))="","",OFFSET('Water Data'!$E$27,0,10*ROW('Water Data'!E129)))</f>
        <v/>
      </c>
      <c r="BW135" s="262" t="str">
        <f ca="true">+IF(OFFSET('Water Data'!$E$28,0,10*ROW('Water Data'!E129))="","",OFFSET('Water Data'!$E$28,0,10*ROW('Water Data'!E129)))</f>
        <v/>
      </c>
      <c r="BX135" s="262" t="str">
        <f ca="true">+IF(OFFSET('Water Data'!$E$29,0,10*ROW('Water Data'!E129))="","",OFFSET('Water Data'!$E$29,0,10*ROW('Water Data'!E129)))</f>
        <v/>
      </c>
      <c r="BY135" s="262" t="str">
        <f ca="true">+IF(OFFSET('Water Data'!$F$27,0,10*ROW('Water Data'!F129))="","",OFFSET('Water Data'!$F$27,0,10*ROW('Water Data'!F129)))</f>
        <v/>
      </c>
      <c r="BZ135" s="262" t="str">
        <f ca="true">+IF(OFFSET('Water Data'!$F$28,0,10*ROW('Water Data'!F129))="","",OFFSET('Water Data'!$F$28,0,10*ROW('Water Data'!F129)))</f>
        <v/>
      </c>
      <c r="CA135" s="262" t="str">
        <f ca="true">+IF(OFFSET('Water Data'!$F$29,0,10*ROW('Water Data'!F129))="","",OFFSET('Water Data'!$F$29,0,10*ROW('Water Data'!F129)))</f>
        <v/>
      </c>
      <c r="CB135" s="262" t="str">
        <f ca="true">+IF(OFFSET('Water Data'!$G$27,0,10*ROW('Water Data'!G129))="","",OFFSET('Water Data'!$G$27,0,10*ROW('Water Data'!G129)))</f>
        <v/>
      </c>
      <c r="CC135" s="262" t="str">
        <f ca="true">+IF(OFFSET('Water Data'!$G$28,0,10*ROW('Water Data'!G129))="","",OFFSET('Water Data'!$G$28,0,10*ROW('Water Data'!G129)))</f>
        <v/>
      </c>
      <c r="CD135" s="262" t="str">
        <f ca="true">+IF(OFFSET('Water Data'!$G$29,0,10*ROW('Water Data'!G129))="","",OFFSET('Water Data'!$G$29,0,10*ROW('Water Data'!G129)))</f>
        <v/>
      </c>
      <c r="CE135" s="262" t="str">
        <f ca="true">+IF(OFFSET('Water Data'!$H$27,0,10*ROW('Water Data'!H129))="","",OFFSET('Water Data'!$H$27,0,10*ROW('Water Data'!H129)))</f>
        <v/>
      </c>
      <c r="CF135" s="262" t="str">
        <f ca="true">+IF(OFFSET('Water Data'!$H$28,0,10*ROW('Water Data'!H129))="","",OFFSET('Water Data'!$H$28,0,10*ROW('Water Data'!H129)))</f>
        <v/>
      </c>
      <c r="CG135" s="262" t="str">
        <f ca="true">+IF(OFFSET('Water Data'!$H$29,0,10*ROW('Water Data'!H129))="","",OFFSET('Water Data'!$H$29,0,10*ROW('Water Data'!H129)))</f>
        <v/>
      </c>
      <c r="CH135" s="262" t="str">
        <f ca="true">+IF(OFFSET('Water Data'!$I$27,0,10*ROW('Water Data'!I129))="","",OFFSET('Water Data'!$I$27,0,10*ROW('Water Data'!I129)))</f>
        <v/>
      </c>
      <c r="CI135" s="262" t="str">
        <f ca="true">+IF(OFFSET('Water Data'!$I$28,0,10*ROW('Water Data'!I129))="","",OFFSET('Water Data'!$I$28,0,10*ROW('Water Data'!I129)))</f>
        <v/>
      </c>
      <c r="CJ135" s="262" t="str">
        <f ca="true">+IF(OFFSET('Water Data'!$I$29,0,10*ROW('Water Data'!I129))="","",OFFSET('Water Data'!$I$29,0,10*ROW('Water Data'!I129)))</f>
        <v/>
      </c>
      <c r="CK135" s="262" t="str">
        <f ca="true">+IF(OFFSET('Sanitation Data'!$D$28,0,10*ROW('Sanitation Data'!D129))="","",OFFSET('Sanitation Data'!$D$28,0,10*ROW('Sanitation Data'!D129)))</f>
        <v/>
      </c>
      <c r="CL135" s="262" t="str">
        <f ca="true">+IF(OFFSET('Sanitation Data'!$D$29,0,10*ROW('Sanitation Data'!D129))="","",OFFSET('Sanitation Data'!$D$29,0,10*ROW('Sanitation Data'!D129)))</f>
        <v/>
      </c>
      <c r="CM135" s="262" t="str">
        <f ca="true">+IF(OFFSET('Sanitation Data'!$D$30,0,10*ROW('Sanitation Data'!D129))="","",OFFSET('Sanitation Data'!$D$30,0,10*ROW('Sanitation Data'!D129)))</f>
        <v/>
      </c>
      <c r="CN135" s="262" t="str">
        <f ca="true">+IF(OFFSET('Sanitation Data'!$D$31,0,10*ROW('Sanitation Data'!D129))="","",OFFSET('Sanitation Data'!$D$31,0,10*ROW('Sanitation Data'!D129)))</f>
        <v/>
      </c>
      <c r="CO135" s="262" t="str">
        <f ca="true">+IF(OFFSET('Sanitation Data'!$D$32,0,10*ROW('Sanitation Data'!D129))="","",OFFSET('Sanitation Data'!$D$32,0,10*ROW('Sanitation Data'!D129)))</f>
        <v/>
      </c>
      <c r="CP135" s="262" t="str">
        <f ca="true">+IF(OFFSET('Sanitation Data'!$E$28,0,10*ROW('Sanitation Data'!E129))="","",OFFSET('Sanitation Data'!$E$28,0,10*ROW('Sanitation Data'!E129)))</f>
        <v/>
      </c>
      <c r="CQ135" s="262" t="str">
        <f ca="true">+IF(OFFSET('Sanitation Data'!$E$29,0,10*ROW('Sanitation Data'!E129))="","",OFFSET('Sanitation Data'!$E$29,0,10*ROW('Sanitation Data'!E129)))</f>
        <v/>
      </c>
      <c r="CR135" s="262" t="str">
        <f ca="true">+IF(OFFSET('Sanitation Data'!$E$30,0,10*ROW('Sanitation Data'!E129))="","",OFFSET('Sanitation Data'!$E$30,0,10*ROW('Sanitation Data'!E129)))</f>
        <v/>
      </c>
      <c r="CS135" s="262" t="str">
        <f ca="true">+IF(OFFSET('Sanitation Data'!$E$31,0,10*ROW('Sanitation Data'!E129))="","",OFFSET('Sanitation Data'!$E$31,0,10*ROW('Sanitation Data'!E129)))</f>
        <v/>
      </c>
      <c r="CT135" s="262" t="str">
        <f ca="true">+IF(OFFSET('Sanitation Data'!$E$32,0,10*ROW('Sanitation Data'!E129))="","",OFFSET('Sanitation Data'!$E$32,0,10*ROW('Sanitation Data'!E129)))</f>
        <v/>
      </c>
      <c r="CU135" s="262" t="str">
        <f ca="true">+IF(OFFSET('Sanitation Data'!$F$28,0,10*ROW('Sanitation Data'!F129))="","",OFFSET('Sanitation Data'!$F$28,0,10*ROW('Sanitation Data'!F129)))</f>
        <v/>
      </c>
      <c r="CV135" s="262" t="str">
        <f ca="true">+IF(OFFSET('Sanitation Data'!$F$29,0,10*ROW('Sanitation Data'!F129))="","",OFFSET('Sanitation Data'!$F$29,0,10*ROW('Sanitation Data'!F129)))</f>
        <v/>
      </c>
      <c r="CW135" s="262" t="str">
        <f ca="true">+IF(OFFSET('Sanitation Data'!$F$30,0,10*ROW('Sanitation Data'!F129))="","",OFFSET('Sanitation Data'!$F$30,0,10*ROW('Sanitation Data'!F129)))</f>
        <v/>
      </c>
      <c r="CX135" s="262" t="str">
        <f ca="true">+IF(OFFSET('Sanitation Data'!$F$31,0,10*ROW('Sanitation Data'!F129))="","",OFFSET('Sanitation Data'!$F$31,0,10*ROW('Sanitation Data'!F129)))</f>
        <v/>
      </c>
      <c r="CY135" s="262" t="str">
        <f ca="true">+IF(OFFSET('Sanitation Data'!$F$32,0,10*ROW('Sanitation Data'!F129))="","",OFFSET('Sanitation Data'!$F$32,0,10*ROW('Sanitation Data'!F129)))</f>
        <v/>
      </c>
      <c r="CZ135" s="262" t="str">
        <f ca="true">+IF(OFFSET('Sanitation Data'!$G$28,0,10*ROW('Sanitation Data'!G129))="","",OFFSET('Sanitation Data'!$G$28,0,10*ROW('Sanitation Data'!G129)))</f>
        <v/>
      </c>
      <c r="DA135" s="262" t="str">
        <f ca="true">+IF(OFFSET('Sanitation Data'!$G$29,0,10*ROW('Sanitation Data'!G129))="","",OFFSET('Sanitation Data'!$G$29,0,10*ROW('Sanitation Data'!G129)))</f>
        <v/>
      </c>
      <c r="DB135" s="262" t="str">
        <f ca="true">+IF(OFFSET('Sanitation Data'!$G$30,0,10*ROW('Sanitation Data'!G129))="","",OFFSET('Sanitation Data'!$G$30,0,10*ROW('Sanitation Data'!G129)))</f>
        <v/>
      </c>
      <c r="DC135" s="262" t="str">
        <f ca="true">+IF(OFFSET('Sanitation Data'!$G$31,0,10*ROW('Sanitation Data'!G129))="","",OFFSET('Sanitation Data'!$G$31,0,10*ROW('Sanitation Data'!G129)))</f>
        <v/>
      </c>
      <c r="DD135" s="262" t="str">
        <f ca="true">+IF(OFFSET('Sanitation Data'!$G$32,0,10*ROW('Sanitation Data'!G129))="","",OFFSET('Sanitation Data'!$G$32,0,10*ROW('Sanitation Data'!G129)))</f>
        <v/>
      </c>
      <c r="DE135" s="262" t="str">
        <f ca="true">+IF(OFFSET('Sanitation Data'!$H$28,0,10*ROW('Sanitation Data'!H129))="","",OFFSET('Sanitation Data'!$H$28,0,10*ROW('Sanitation Data'!H129)))</f>
        <v/>
      </c>
      <c r="DF135" s="262" t="str">
        <f ca="true">+IF(OFFSET('Sanitation Data'!$H$29,0,10*ROW('Sanitation Data'!H129))="","",OFFSET('Sanitation Data'!$H$29,0,10*ROW('Sanitation Data'!H129)))</f>
        <v/>
      </c>
      <c r="DG135" s="262" t="str">
        <f ca="true">+IF(OFFSET('Sanitation Data'!$H$30,0,10*ROW('Sanitation Data'!H129))="","",OFFSET('Sanitation Data'!$H$30,0,10*ROW('Sanitation Data'!H129)))</f>
        <v/>
      </c>
      <c r="DH135" s="262" t="str">
        <f ca="true">+IF(OFFSET('Sanitation Data'!$H$31,0,10*ROW('Sanitation Data'!H129))="","",OFFSET('Sanitation Data'!$H$31,0,10*ROW('Sanitation Data'!H129)))</f>
        <v/>
      </c>
      <c r="DI135" s="262" t="str">
        <f ca="true">+IF(OFFSET('Sanitation Data'!$H$32,0,10*ROW('Sanitation Data'!H129))="","",OFFSET('Sanitation Data'!$H$32,0,10*ROW('Sanitation Data'!H129)))</f>
        <v/>
      </c>
      <c r="DJ135" s="262" t="str">
        <f ca="true">+IF(OFFSET('Sanitation Data'!$I$28,0,10*ROW('Sanitation Data'!I129))="","",OFFSET('Sanitation Data'!$I$28,0,10*ROW('Sanitation Data'!I129)))</f>
        <v/>
      </c>
      <c r="DK135" s="262" t="str">
        <f ca="true">+IF(OFFSET('Sanitation Data'!$I$29,0,10*ROW('Sanitation Data'!I129))="","",OFFSET('Sanitation Data'!$I$29,0,10*ROW('Sanitation Data'!I129)))</f>
        <v/>
      </c>
      <c r="DL135" s="262" t="str">
        <f ca="true">+IF(OFFSET('Sanitation Data'!$I$30,0,10*ROW('Sanitation Data'!I129))="","",OFFSET('Sanitation Data'!$I$30,0,10*ROW('Sanitation Data'!I129)))</f>
        <v/>
      </c>
      <c r="DM135" s="262" t="str">
        <f ca="true">+IF(OFFSET('Sanitation Data'!$I$31,0,10*ROW('Sanitation Data'!I129))="","",OFFSET('Sanitation Data'!$I$31,0,10*ROW('Sanitation Data'!I129)))</f>
        <v/>
      </c>
      <c r="DN135" s="262" t="str">
        <f ca="true">+IF(OFFSET('Sanitation Data'!$I$32,0,10*ROW('Sanitation Data'!I129))="","",OFFSET('Sanitation Data'!$I$32,0,10*ROW('Sanitation Data'!I129)))</f>
        <v/>
      </c>
      <c r="DO135" s="262" t="str">
        <f ca="true">+IF(OFFSET('Hygiene Data'!$D$11,0,10*ROW('Hygiene Data'!D129))="","",OFFSET('Hygiene Data'!$D$11,0,10*ROW('Hygiene Data'!D129)))</f>
        <v/>
      </c>
      <c r="DP135" s="262" t="str">
        <f ca="true">+IF(OFFSET('Hygiene Data'!$D$12,0,10*ROW('Hygiene Data'!D129))="","",OFFSET('Hygiene Data'!$D$12,0,10*ROW('Hygiene Data'!D129)))</f>
        <v/>
      </c>
      <c r="DQ135" s="262" t="str">
        <f ca="true">+IF(OFFSET('Hygiene Data'!$D$13,0,10*ROW('Hygiene Data'!D129))="","",OFFSET('Hygiene Data'!$D$13,0,10*ROW('Hygiene Data'!D129)))</f>
        <v/>
      </c>
      <c r="DR135" s="262" t="str">
        <f ca="true">+IF(OFFSET('Hygiene Data'!$E$11,0,10*ROW('Hygiene Data'!E129))="","",OFFSET('Hygiene Data'!$E$11,0,10*ROW('Hygiene Data'!E129)))</f>
        <v/>
      </c>
      <c r="DS135" s="262" t="str">
        <f ca="true">+IF(OFFSET('Hygiene Data'!$E$12,0,10*ROW('Hygiene Data'!E129))="","",OFFSET('Hygiene Data'!$E$12,0,10*ROW('Hygiene Data'!E129)))</f>
        <v/>
      </c>
      <c r="DT135" s="262" t="str">
        <f ca="true">+IF(OFFSET('Hygiene Data'!$E$13,0,10*ROW('Hygiene Data'!E129))="","",OFFSET('Hygiene Data'!$E$13,0,10*ROW('Hygiene Data'!E129)))</f>
        <v/>
      </c>
      <c r="DU135" s="262" t="str">
        <f ca="true">+IF(OFFSET('Hygiene Data'!$F$11,0,10*ROW('Hygiene Data'!F129))="","",OFFSET('Hygiene Data'!$F$11,0,10*ROW('Hygiene Data'!F129)))</f>
        <v/>
      </c>
      <c r="DV135" s="262" t="str">
        <f ca="true">+IF(OFFSET('Hygiene Data'!$F$12,0,10*ROW('Hygiene Data'!F129))="","",OFFSET('Hygiene Data'!$F$12,0,10*ROW('Hygiene Data'!F129)))</f>
        <v/>
      </c>
      <c r="DW135" s="262" t="str">
        <f ca="true">+IF(OFFSET('Hygiene Data'!$F$13,0,10*ROW('Hygiene Data'!F129))="","",OFFSET('Hygiene Data'!$F$13,0,10*ROW('Hygiene Data'!F129)))</f>
        <v/>
      </c>
      <c r="DX135" s="262" t="str">
        <f ca="true">+IF(OFFSET('Hygiene Data'!$G$11,0,10*ROW('Hygiene Data'!G129))="","",OFFSET('Hygiene Data'!$G$11,0,10*ROW('Hygiene Data'!G129)))</f>
        <v/>
      </c>
      <c r="DY135" s="262" t="str">
        <f ca="true">+IF(OFFSET('Hygiene Data'!$G$12,0,10*ROW('Hygiene Data'!G129))="","",OFFSET('Hygiene Data'!$G$12,0,10*ROW('Hygiene Data'!G129)))</f>
        <v/>
      </c>
      <c r="DZ135" s="262" t="str">
        <f ca="true">+IF(OFFSET('Hygiene Data'!$G$13,0,10*ROW('Hygiene Data'!G129))="","",OFFSET('Hygiene Data'!$G$13,0,10*ROW('Hygiene Data'!G129)))</f>
        <v/>
      </c>
      <c r="EA135" s="262" t="str">
        <f ca="true">+IF(OFFSET('Hygiene Data'!$H$11,0,10*ROW('Hygiene Data'!H129))="","",OFFSET('Hygiene Data'!$H$11,0,10*ROW('Hygiene Data'!H129)))</f>
        <v/>
      </c>
      <c r="EB135" s="262" t="str">
        <f ca="true">+IF(OFFSET('Hygiene Data'!$H$12,0,10*ROW('Hygiene Data'!H129))="","",OFFSET('Hygiene Data'!$H$12,0,10*ROW('Hygiene Data'!H129)))</f>
        <v/>
      </c>
      <c r="EC135" s="262" t="str">
        <f ca="true">+IF(OFFSET('Hygiene Data'!$H$13,0,10*ROW('Hygiene Data'!H129))="","",OFFSET('Hygiene Data'!$H$13,0,10*ROW('Hygiene Data'!H129)))</f>
        <v/>
      </c>
      <c r="ED135" s="262" t="str">
        <f ca="true">+IF(OFFSET('Hygiene Data'!$I$11,0,10*ROW('Hygiene Data'!I129))="","",OFFSET('Hygiene Data'!$I$11,0,10*ROW('Hygiene Data'!I129)))</f>
        <v/>
      </c>
      <c r="EE135" s="262" t="str">
        <f ca="true">+IF(OFFSET('Hygiene Data'!$I$12,0,10*ROW('Hygiene Data'!I129))="","",OFFSET('Hygiene Data'!$I$12,0,10*ROW('Hygiene Data'!I129)))</f>
        <v/>
      </c>
      <c r="EF135" s="262"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18"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2"/>
      <c r="BS136" s="262" t="str">
        <f ca="true">+IF(OFFSET('Water Data'!$D$27,0,10*ROW('Water Data'!D130))="","",OFFSET('Water Data'!$D$27,0,10*ROW('Water Data'!D130)))</f>
        <v/>
      </c>
      <c r="BT136" s="262" t="str">
        <f ca="true">+IF(OFFSET('Water Data'!$D$28,0,10*ROW('Water Data'!D130))="","",OFFSET('Water Data'!$D$28,0,10*ROW('Water Data'!D130)))</f>
        <v/>
      </c>
      <c r="BU136" s="262" t="str">
        <f ca="true">+IF(OFFSET('Water Data'!$D$29,0,10*ROW('Water Data'!D130))="","",OFFSET('Water Data'!$D$29,0,10*ROW('Water Data'!D130)))</f>
        <v/>
      </c>
      <c r="BV136" s="262" t="str">
        <f ca="true">+IF(OFFSET('Water Data'!$E$27,0,10*ROW('Water Data'!E130))="","",OFFSET('Water Data'!$E$27,0,10*ROW('Water Data'!E130)))</f>
        <v/>
      </c>
      <c r="BW136" s="262" t="str">
        <f ca="true">+IF(OFFSET('Water Data'!$E$28,0,10*ROW('Water Data'!E130))="","",OFFSET('Water Data'!$E$28,0,10*ROW('Water Data'!E130)))</f>
        <v/>
      </c>
      <c r="BX136" s="262" t="str">
        <f ca="true">+IF(OFFSET('Water Data'!$E$29,0,10*ROW('Water Data'!E130))="","",OFFSET('Water Data'!$E$29,0,10*ROW('Water Data'!E130)))</f>
        <v/>
      </c>
      <c r="BY136" s="262" t="str">
        <f ca="true">+IF(OFFSET('Water Data'!$F$27,0,10*ROW('Water Data'!F130))="","",OFFSET('Water Data'!$F$27,0,10*ROW('Water Data'!F130)))</f>
        <v/>
      </c>
      <c r="BZ136" s="262" t="str">
        <f ca="true">+IF(OFFSET('Water Data'!$F$28,0,10*ROW('Water Data'!F130))="","",OFFSET('Water Data'!$F$28,0,10*ROW('Water Data'!F130)))</f>
        <v/>
      </c>
      <c r="CA136" s="262" t="str">
        <f ca="true">+IF(OFFSET('Water Data'!$F$29,0,10*ROW('Water Data'!F130))="","",OFFSET('Water Data'!$F$29,0,10*ROW('Water Data'!F130)))</f>
        <v/>
      </c>
      <c r="CB136" s="262" t="str">
        <f ca="true">+IF(OFFSET('Water Data'!$G$27,0,10*ROW('Water Data'!G130))="","",OFFSET('Water Data'!$G$27,0,10*ROW('Water Data'!G130)))</f>
        <v/>
      </c>
      <c r="CC136" s="262" t="str">
        <f ca="true">+IF(OFFSET('Water Data'!$G$28,0,10*ROW('Water Data'!G130))="","",OFFSET('Water Data'!$G$28,0,10*ROW('Water Data'!G130)))</f>
        <v/>
      </c>
      <c r="CD136" s="262" t="str">
        <f ca="true">+IF(OFFSET('Water Data'!$G$29,0,10*ROW('Water Data'!G130))="","",OFFSET('Water Data'!$G$29,0,10*ROW('Water Data'!G130)))</f>
        <v/>
      </c>
      <c r="CE136" s="262" t="str">
        <f ca="true">+IF(OFFSET('Water Data'!$H$27,0,10*ROW('Water Data'!H130))="","",OFFSET('Water Data'!$H$27,0,10*ROW('Water Data'!H130)))</f>
        <v/>
      </c>
      <c r="CF136" s="262" t="str">
        <f ca="true">+IF(OFFSET('Water Data'!$H$28,0,10*ROW('Water Data'!H130))="","",OFFSET('Water Data'!$H$28,0,10*ROW('Water Data'!H130)))</f>
        <v/>
      </c>
      <c r="CG136" s="262" t="str">
        <f ca="true">+IF(OFFSET('Water Data'!$H$29,0,10*ROW('Water Data'!H130))="","",OFFSET('Water Data'!$H$29,0,10*ROW('Water Data'!H130)))</f>
        <v/>
      </c>
      <c r="CH136" s="262" t="str">
        <f ca="true">+IF(OFFSET('Water Data'!$I$27,0,10*ROW('Water Data'!I130))="","",OFFSET('Water Data'!$I$27,0,10*ROW('Water Data'!I130)))</f>
        <v/>
      </c>
      <c r="CI136" s="262" t="str">
        <f ca="true">+IF(OFFSET('Water Data'!$I$28,0,10*ROW('Water Data'!I130))="","",OFFSET('Water Data'!$I$28,0,10*ROW('Water Data'!I130)))</f>
        <v/>
      </c>
      <c r="CJ136" s="262" t="str">
        <f ca="true">+IF(OFFSET('Water Data'!$I$29,0,10*ROW('Water Data'!I130))="","",OFFSET('Water Data'!$I$29,0,10*ROW('Water Data'!I130)))</f>
        <v/>
      </c>
      <c r="CK136" s="262" t="str">
        <f ca="true">+IF(OFFSET('Sanitation Data'!$D$28,0,10*ROW('Sanitation Data'!D130))="","",OFFSET('Sanitation Data'!$D$28,0,10*ROW('Sanitation Data'!D130)))</f>
        <v/>
      </c>
      <c r="CL136" s="262" t="str">
        <f ca="true">+IF(OFFSET('Sanitation Data'!$D$29,0,10*ROW('Sanitation Data'!D130))="","",OFFSET('Sanitation Data'!$D$29,0,10*ROW('Sanitation Data'!D130)))</f>
        <v/>
      </c>
      <c r="CM136" s="262" t="str">
        <f ca="true">+IF(OFFSET('Sanitation Data'!$D$30,0,10*ROW('Sanitation Data'!D130))="","",OFFSET('Sanitation Data'!$D$30,0,10*ROW('Sanitation Data'!D130)))</f>
        <v/>
      </c>
      <c r="CN136" s="262" t="str">
        <f ca="true">+IF(OFFSET('Sanitation Data'!$D$31,0,10*ROW('Sanitation Data'!D130))="","",OFFSET('Sanitation Data'!$D$31,0,10*ROW('Sanitation Data'!D130)))</f>
        <v/>
      </c>
      <c r="CO136" s="262" t="str">
        <f ca="true">+IF(OFFSET('Sanitation Data'!$D$32,0,10*ROW('Sanitation Data'!D130))="","",OFFSET('Sanitation Data'!$D$32,0,10*ROW('Sanitation Data'!D130)))</f>
        <v/>
      </c>
      <c r="CP136" s="262" t="str">
        <f ca="true">+IF(OFFSET('Sanitation Data'!$E$28,0,10*ROW('Sanitation Data'!E130))="","",OFFSET('Sanitation Data'!$E$28,0,10*ROW('Sanitation Data'!E130)))</f>
        <v/>
      </c>
      <c r="CQ136" s="262" t="str">
        <f ca="true">+IF(OFFSET('Sanitation Data'!$E$29,0,10*ROW('Sanitation Data'!E130))="","",OFFSET('Sanitation Data'!$E$29,0,10*ROW('Sanitation Data'!E130)))</f>
        <v/>
      </c>
      <c r="CR136" s="262" t="str">
        <f ca="true">+IF(OFFSET('Sanitation Data'!$E$30,0,10*ROW('Sanitation Data'!E130))="","",OFFSET('Sanitation Data'!$E$30,0,10*ROW('Sanitation Data'!E130)))</f>
        <v/>
      </c>
      <c r="CS136" s="262" t="str">
        <f ca="true">+IF(OFFSET('Sanitation Data'!$E$31,0,10*ROW('Sanitation Data'!E130))="","",OFFSET('Sanitation Data'!$E$31,0,10*ROW('Sanitation Data'!E130)))</f>
        <v/>
      </c>
      <c r="CT136" s="262" t="str">
        <f ca="true">+IF(OFFSET('Sanitation Data'!$E$32,0,10*ROW('Sanitation Data'!E130))="","",OFFSET('Sanitation Data'!$E$32,0,10*ROW('Sanitation Data'!E130)))</f>
        <v/>
      </c>
      <c r="CU136" s="262" t="str">
        <f ca="true">+IF(OFFSET('Sanitation Data'!$F$28,0,10*ROW('Sanitation Data'!F130))="","",OFFSET('Sanitation Data'!$F$28,0,10*ROW('Sanitation Data'!F130)))</f>
        <v/>
      </c>
      <c r="CV136" s="262" t="str">
        <f ca="true">+IF(OFFSET('Sanitation Data'!$F$29,0,10*ROW('Sanitation Data'!F130))="","",OFFSET('Sanitation Data'!$F$29,0,10*ROW('Sanitation Data'!F130)))</f>
        <v/>
      </c>
      <c r="CW136" s="262" t="str">
        <f ca="true">+IF(OFFSET('Sanitation Data'!$F$30,0,10*ROW('Sanitation Data'!F130))="","",OFFSET('Sanitation Data'!$F$30,0,10*ROW('Sanitation Data'!F130)))</f>
        <v/>
      </c>
      <c r="CX136" s="262" t="str">
        <f ca="true">+IF(OFFSET('Sanitation Data'!$F$31,0,10*ROW('Sanitation Data'!F130))="","",OFFSET('Sanitation Data'!$F$31,0,10*ROW('Sanitation Data'!F130)))</f>
        <v/>
      </c>
      <c r="CY136" s="262" t="str">
        <f ca="true">+IF(OFFSET('Sanitation Data'!$F$32,0,10*ROW('Sanitation Data'!F130))="","",OFFSET('Sanitation Data'!$F$32,0,10*ROW('Sanitation Data'!F130)))</f>
        <v/>
      </c>
      <c r="CZ136" s="262" t="str">
        <f ca="true">+IF(OFFSET('Sanitation Data'!$G$28,0,10*ROW('Sanitation Data'!G130))="","",OFFSET('Sanitation Data'!$G$28,0,10*ROW('Sanitation Data'!G130)))</f>
        <v/>
      </c>
      <c r="DA136" s="262" t="str">
        <f ca="true">+IF(OFFSET('Sanitation Data'!$G$29,0,10*ROW('Sanitation Data'!G130))="","",OFFSET('Sanitation Data'!$G$29,0,10*ROW('Sanitation Data'!G130)))</f>
        <v/>
      </c>
      <c r="DB136" s="262" t="str">
        <f ca="true">+IF(OFFSET('Sanitation Data'!$G$30,0,10*ROW('Sanitation Data'!G130))="","",OFFSET('Sanitation Data'!$G$30,0,10*ROW('Sanitation Data'!G130)))</f>
        <v/>
      </c>
      <c r="DC136" s="262" t="str">
        <f ca="true">+IF(OFFSET('Sanitation Data'!$G$31,0,10*ROW('Sanitation Data'!G130))="","",OFFSET('Sanitation Data'!$G$31,0,10*ROW('Sanitation Data'!G130)))</f>
        <v/>
      </c>
      <c r="DD136" s="262" t="str">
        <f ca="true">+IF(OFFSET('Sanitation Data'!$G$32,0,10*ROW('Sanitation Data'!G130))="","",OFFSET('Sanitation Data'!$G$32,0,10*ROW('Sanitation Data'!G130)))</f>
        <v/>
      </c>
      <c r="DE136" s="262" t="str">
        <f ca="true">+IF(OFFSET('Sanitation Data'!$H$28,0,10*ROW('Sanitation Data'!H130))="","",OFFSET('Sanitation Data'!$H$28,0,10*ROW('Sanitation Data'!H130)))</f>
        <v/>
      </c>
      <c r="DF136" s="262" t="str">
        <f ca="true">+IF(OFFSET('Sanitation Data'!$H$29,0,10*ROW('Sanitation Data'!H130))="","",OFFSET('Sanitation Data'!$H$29,0,10*ROW('Sanitation Data'!H130)))</f>
        <v/>
      </c>
      <c r="DG136" s="262" t="str">
        <f ca="true">+IF(OFFSET('Sanitation Data'!$H$30,0,10*ROW('Sanitation Data'!H130))="","",OFFSET('Sanitation Data'!$H$30,0,10*ROW('Sanitation Data'!H130)))</f>
        <v/>
      </c>
      <c r="DH136" s="262" t="str">
        <f ca="true">+IF(OFFSET('Sanitation Data'!$H$31,0,10*ROW('Sanitation Data'!H130))="","",OFFSET('Sanitation Data'!$H$31,0,10*ROW('Sanitation Data'!H130)))</f>
        <v/>
      </c>
      <c r="DI136" s="262" t="str">
        <f ca="true">+IF(OFFSET('Sanitation Data'!$H$32,0,10*ROW('Sanitation Data'!H130))="","",OFFSET('Sanitation Data'!$H$32,0,10*ROW('Sanitation Data'!H130)))</f>
        <v/>
      </c>
      <c r="DJ136" s="262" t="str">
        <f ca="true">+IF(OFFSET('Sanitation Data'!$I$28,0,10*ROW('Sanitation Data'!I130))="","",OFFSET('Sanitation Data'!$I$28,0,10*ROW('Sanitation Data'!I130)))</f>
        <v/>
      </c>
      <c r="DK136" s="262" t="str">
        <f ca="true">+IF(OFFSET('Sanitation Data'!$I$29,0,10*ROW('Sanitation Data'!I130))="","",OFFSET('Sanitation Data'!$I$29,0,10*ROW('Sanitation Data'!I130)))</f>
        <v/>
      </c>
      <c r="DL136" s="262" t="str">
        <f ca="true">+IF(OFFSET('Sanitation Data'!$I$30,0,10*ROW('Sanitation Data'!I130))="","",OFFSET('Sanitation Data'!$I$30,0,10*ROW('Sanitation Data'!I130)))</f>
        <v/>
      </c>
      <c r="DM136" s="262" t="str">
        <f ca="true">+IF(OFFSET('Sanitation Data'!$I$31,0,10*ROW('Sanitation Data'!I130))="","",OFFSET('Sanitation Data'!$I$31,0,10*ROW('Sanitation Data'!I130)))</f>
        <v/>
      </c>
      <c r="DN136" s="262" t="str">
        <f ca="true">+IF(OFFSET('Sanitation Data'!$I$32,0,10*ROW('Sanitation Data'!I130))="","",OFFSET('Sanitation Data'!$I$32,0,10*ROW('Sanitation Data'!I130)))</f>
        <v/>
      </c>
      <c r="DO136" s="262" t="str">
        <f ca="true">+IF(OFFSET('Hygiene Data'!$D$11,0,10*ROW('Hygiene Data'!D130))="","",OFFSET('Hygiene Data'!$D$11,0,10*ROW('Hygiene Data'!D130)))</f>
        <v/>
      </c>
      <c r="DP136" s="262" t="str">
        <f ca="true">+IF(OFFSET('Hygiene Data'!$D$12,0,10*ROW('Hygiene Data'!D130))="","",OFFSET('Hygiene Data'!$D$12,0,10*ROW('Hygiene Data'!D130)))</f>
        <v/>
      </c>
      <c r="DQ136" s="262" t="str">
        <f ca="true">+IF(OFFSET('Hygiene Data'!$D$13,0,10*ROW('Hygiene Data'!D130))="","",OFFSET('Hygiene Data'!$D$13,0,10*ROW('Hygiene Data'!D130)))</f>
        <v/>
      </c>
      <c r="DR136" s="262" t="str">
        <f ca="true">+IF(OFFSET('Hygiene Data'!$E$11,0,10*ROW('Hygiene Data'!E130))="","",OFFSET('Hygiene Data'!$E$11,0,10*ROW('Hygiene Data'!E130)))</f>
        <v/>
      </c>
      <c r="DS136" s="262" t="str">
        <f ca="true">+IF(OFFSET('Hygiene Data'!$E$12,0,10*ROW('Hygiene Data'!E130))="","",OFFSET('Hygiene Data'!$E$12,0,10*ROW('Hygiene Data'!E130)))</f>
        <v/>
      </c>
      <c r="DT136" s="262" t="str">
        <f ca="true">+IF(OFFSET('Hygiene Data'!$E$13,0,10*ROW('Hygiene Data'!E130))="","",OFFSET('Hygiene Data'!$E$13,0,10*ROW('Hygiene Data'!E130)))</f>
        <v/>
      </c>
      <c r="DU136" s="262" t="str">
        <f ca="true">+IF(OFFSET('Hygiene Data'!$F$11,0,10*ROW('Hygiene Data'!F130))="","",OFFSET('Hygiene Data'!$F$11,0,10*ROW('Hygiene Data'!F130)))</f>
        <v/>
      </c>
      <c r="DV136" s="262" t="str">
        <f ca="true">+IF(OFFSET('Hygiene Data'!$F$12,0,10*ROW('Hygiene Data'!F130))="","",OFFSET('Hygiene Data'!$F$12,0,10*ROW('Hygiene Data'!F130)))</f>
        <v/>
      </c>
      <c r="DW136" s="262" t="str">
        <f ca="true">+IF(OFFSET('Hygiene Data'!$F$13,0,10*ROW('Hygiene Data'!F130))="","",OFFSET('Hygiene Data'!$F$13,0,10*ROW('Hygiene Data'!F130)))</f>
        <v/>
      </c>
      <c r="DX136" s="262" t="str">
        <f ca="true">+IF(OFFSET('Hygiene Data'!$G$11,0,10*ROW('Hygiene Data'!G130))="","",OFFSET('Hygiene Data'!$G$11,0,10*ROW('Hygiene Data'!G130)))</f>
        <v/>
      </c>
      <c r="DY136" s="262" t="str">
        <f ca="true">+IF(OFFSET('Hygiene Data'!$G$12,0,10*ROW('Hygiene Data'!G130))="","",OFFSET('Hygiene Data'!$G$12,0,10*ROW('Hygiene Data'!G130)))</f>
        <v/>
      </c>
      <c r="DZ136" s="262" t="str">
        <f ca="true">+IF(OFFSET('Hygiene Data'!$G$13,0,10*ROW('Hygiene Data'!G130))="","",OFFSET('Hygiene Data'!$G$13,0,10*ROW('Hygiene Data'!G130)))</f>
        <v/>
      </c>
      <c r="EA136" s="262" t="str">
        <f ca="true">+IF(OFFSET('Hygiene Data'!$H$11,0,10*ROW('Hygiene Data'!H130))="","",OFFSET('Hygiene Data'!$H$11,0,10*ROW('Hygiene Data'!H130)))</f>
        <v/>
      </c>
      <c r="EB136" s="262" t="str">
        <f ca="true">+IF(OFFSET('Hygiene Data'!$H$12,0,10*ROW('Hygiene Data'!H130))="","",OFFSET('Hygiene Data'!$H$12,0,10*ROW('Hygiene Data'!H130)))</f>
        <v/>
      </c>
      <c r="EC136" s="262" t="str">
        <f ca="true">+IF(OFFSET('Hygiene Data'!$H$13,0,10*ROW('Hygiene Data'!H130))="","",OFFSET('Hygiene Data'!$H$13,0,10*ROW('Hygiene Data'!H130)))</f>
        <v/>
      </c>
      <c r="ED136" s="262" t="str">
        <f ca="true">+IF(OFFSET('Hygiene Data'!$I$11,0,10*ROW('Hygiene Data'!I130))="","",OFFSET('Hygiene Data'!$I$11,0,10*ROW('Hygiene Data'!I130)))</f>
        <v/>
      </c>
      <c r="EE136" s="262" t="str">
        <f ca="true">+IF(OFFSET('Hygiene Data'!$I$12,0,10*ROW('Hygiene Data'!I130))="","",OFFSET('Hygiene Data'!$I$12,0,10*ROW('Hygiene Data'!I130)))</f>
        <v/>
      </c>
      <c r="EF136" s="262"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18"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2"/>
      <c r="BS137" s="262" t="str">
        <f ca="true">+IF(OFFSET('Water Data'!$D$27,0,10*ROW('Water Data'!D131))="","",OFFSET('Water Data'!$D$27,0,10*ROW('Water Data'!D131)))</f>
        <v/>
      </c>
      <c r="BT137" s="262" t="str">
        <f ca="true">+IF(OFFSET('Water Data'!$D$28,0,10*ROW('Water Data'!D131))="","",OFFSET('Water Data'!$D$28,0,10*ROW('Water Data'!D131)))</f>
        <v/>
      </c>
      <c r="BU137" s="262" t="str">
        <f ca="true">+IF(OFFSET('Water Data'!$D$29,0,10*ROW('Water Data'!D131))="","",OFFSET('Water Data'!$D$29,0,10*ROW('Water Data'!D131)))</f>
        <v/>
      </c>
      <c r="BV137" s="262" t="str">
        <f ca="true">+IF(OFFSET('Water Data'!$E$27,0,10*ROW('Water Data'!E131))="","",OFFSET('Water Data'!$E$27,0,10*ROW('Water Data'!E131)))</f>
        <v/>
      </c>
      <c r="BW137" s="262" t="str">
        <f ca="true">+IF(OFFSET('Water Data'!$E$28,0,10*ROW('Water Data'!E131))="","",OFFSET('Water Data'!$E$28,0,10*ROW('Water Data'!E131)))</f>
        <v/>
      </c>
      <c r="BX137" s="262" t="str">
        <f ca="true">+IF(OFFSET('Water Data'!$E$29,0,10*ROW('Water Data'!E131))="","",OFFSET('Water Data'!$E$29,0,10*ROW('Water Data'!E131)))</f>
        <v/>
      </c>
      <c r="BY137" s="262" t="str">
        <f ca="true">+IF(OFFSET('Water Data'!$F$27,0,10*ROW('Water Data'!F131))="","",OFFSET('Water Data'!$F$27,0,10*ROW('Water Data'!F131)))</f>
        <v/>
      </c>
      <c r="BZ137" s="262" t="str">
        <f ca="true">+IF(OFFSET('Water Data'!$F$28,0,10*ROW('Water Data'!F131))="","",OFFSET('Water Data'!$F$28,0,10*ROW('Water Data'!F131)))</f>
        <v/>
      </c>
      <c r="CA137" s="262" t="str">
        <f ca="true">+IF(OFFSET('Water Data'!$F$29,0,10*ROW('Water Data'!F131))="","",OFFSET('Water Data'!$F$29,0,10*ROW('Water Data'!F131)))</f>
        <v/>
      </c>
      <c r="CB137" s="262" t="str">
        <f ca="true">+IF(OFFSET('Water Data'!$G$27,0,10*ROW('Water Data'!G131))="","",OFFSET('Water Data'!$G$27,0,10*ROW('Water Data'!G131)))</f>
        <v/>
      </c>
      <c r="CC137" s="262" t="str">
        <f ca="true">+IF(OFFSET('Water Data'!$G$28,0,10*ROW('Water Data'!G131))="","",OFFSET('Water Data'!$G$28,0,10*ROW('Water Data'!G131)))</f>
        <v/>
      </c>
      <c r="CD137" s="262" t="str">
        <f ca="true">+IF(OFFSET('Water Data'!$G$29,0,10*ROW('Water Data'!G131))="","",OFFSET('Water Data'!$G$29,0,10*ROW('Water Data'!G131)))</f>
        <v/>
      </c>
      <c r="CE137" s="262" t="str">
        <f ca="true">+IF(OFFSET('Water Data'!$H$27,0,10*ROW('Water Data'!H131))="","",OFFSET('Water Data'!$H$27,0,10*ROW('Water Data'!H131)))</f>
        <v/>
      </c>
      <c r="CF137" s="262" t="str">
        <f ca="true">+IF(OFFSET('Water Data'!$H$28,0,10*ROW('Water Data'!H131))="","",OFFSET('Water Data'!$H$28,0,10*ROW('Water Data'!H131)))</f>
        <v/>
      </c>
      <c r="CG137" s="262" t="str">
        <f ca="true">+IF(OFFSET('Water Data'!$H$29,0,10*ROW('Water Data'!H131))="","",OFFSET('Water Data'!$H$29,0,10*ROW('Water Data'!H131)))</f>
        <v/>
      </c>
      <c r="CH137" s="262" t="str">
        <f ca="true">+IF(OFFSET('Water Data'!$I$27,0,10*ROW('Water Data'!I131))="","",OFFSET('Water Data'!$I$27,0,10*ROW('Water Data'!I131)))</f>
        <v/>
      </c>
      <c r="CI137" s="262" t="str">
        <f ca="true">+IF(OFFSET('Water Data'!$I$28,0,10*ROW('Water Data'!I131))="","",OFFSET('Water Data'!$I$28,0,10*ROW('Water Data'!I131)))</f>
        <v/>
      </c>
      <c r="CJ137" s="262" t="str">
        <f ca="true">+IF(OFFSET('Water Data'!$I$29,0,10*ROW('Water Data'!I131))="","",OFFSET('Water Data'!$I$29,0,10*ROW('Water Data'!I131)))</f>
        <v/>
      </c>
      <c r="CK137" s="262" t="str">
        <f ca="true">+IF(OFFSET('Sanitation Data'!$D$28,0,10*ROW('Sanitation Data'!D131))="","",OFFSET('Sanitation Data'!$D$28,0,10*ROW('Sanitation Data'!D131)))</f>
        <v/>
      </c>
      <c r="CL137" s="262" t="str">
        <f ca="true">+IF(OFFSET('Sanitation Data'!$D$29,0,10*ROW('Sanitation Data'!D131))="","",OFFSET('Sanitation Data'!$D$29,0,10*ROW('Sanitation Data'!D131)))</f>
        <v/>
      </c>
      <c r="CM137" s="262" t="str">
        <f ca="true">+IF(OFFSET('Sanitation Data'!$D$30,0,10*ROW('Sanitation Data'!D131))="","",OFFSET('Sanitation Data'!$D$30,0,10*ROW('Sanitation Data'!D131)))</f>
        <v/>
      </c>
      <c r="CN137" s="262" t="str">
        <f ca="true">+IF(OFFSET('Sanitation Data'!$D$31,0,10*ROW('Sanitation Data'!D131))="","",OFFSET('Sanitation Data'!$D$31,0,10*ROW('Sanitation Data'!D131)))</f>
        <v/>
      </c>
      <c r="CO137" s="262" t="str">
        <f ca="true">+IF(OFFSET('Sanitation Data'!$D$32,0,10*ROW('Sanitation Data'!D131))="","",OFFSET('Sanitation Data'!$D$32,0,10*ROW('Sanitation Data'!D131)))</f>
        <v/>
      </c>
      <c r="CP137" s="262" t="str">
        <f ca="true">+IF(OFFSET('Sanitation Data'!$E$28,0,10*ROW('Sanitation Data'!E131))="","",OFFSET('Sanitation Data'!$E$28,0,10*ROW('Sanitation Data'!E131)))</f>
        <v/>
      </c>
      <c r="CQ137" s="262" t="str">
        <f ca="true">+IF(OFFSET('Sanitation Data'!$E$29,0,10*ROW('Sanitation Data'!E131))="","",OFFSET('Sanitation Data'!$E$29,0,10*ROW('Sanitation Data'!E131)))</f>
        <v/>
      </c>
      <c r="CR137" s="262" t="str">
        <f ca="true">+IF(OFFSET('Sanitation Data'!$E$30,0,10*ROW('Sanitation Data'!E131))="","",OFFSET('Sanitation Data'!$E$30,0,10*ROW('Sanitation Data'!E131)))</f>
        <v/>
      </c>
      <c r="CS137" s="262" t="str">
        <f ca="true">+IF(OFFSET('Sanitation Data'!$E$31,0,10*ROW('Sanitation Data'!E131))="","",OFFSET('Sanitation Data'!$E$31,0,10*ROW('Sanitation Data'!E131)))</f>
        <v/>
      </c>
      <c r="CT137" s="262" t="str">
        <f ca="true">+IF(OFFSET('Sanitation Data'!$E$32,0,10*ROW('Sanitation Data'!E131))="","",OFFSET('Sanitation Data'!$E$32,0,10*ROW('Sanitation Data'!E131)))</f>
        <v/>
      </c>
      <c r="CU137" s="262" t="str">
        <f ca="true">+IF(OFFSET('Sanitation Data'!$F$28,0,10*ROW('Sanitation Data'!F131))="","",OFFSET('Sanitation Data'!$F$28,0,10*ROW('Sanitation Data'!F131)))</f>
        <v/>
      </c>
      <c r="CV137" s="262" t="str">
        <f ca="true">+IF(OFFSET('Sanitation Data'!$F$29,0,10*ROW('Sanitation Data'!F131))="","",OFFSET('Sanitation Data'!$F$29,0,10*ROW('Sanitation Data'!F131)))</f>
        <v/>
      </c>
      <c r="CW137" s="262" t="str">
        <f ca="true">+IF(OFFSET('Sanitation Data'!$F$30,0,10*ROW('Sanitation Data'!F131))="","",OFFSET('Sanitation Data'!$F$30,0,10*ROW('Sanitation Data'!F131)))</f>
        <v/>
      </c>
      <c r="CX137" s="262" t="str">
        <f ca="true">+IF(OFFSET('Sanitation Data'!$F$31,0,10*ROW('Sanitation Data'!F131))="","",OFFSET('Sanitation Data'!$F$31,0,10*ROW('Sanitation Data'!F131)))</f>
        <v/>
      </c>
      <c r="CY137" s="262" t="str">
        <f ca="true">+IF(OFFSET('Sanitation Data'!$F$32,0,10*ROW('Sanitation Data'!F131))="","",OFFSET('Sanitation Data'!$F$32,0,10*ROW('Sanitation Data'!F131)))</f>
        <v/>
      </c>
      <c r="CZ137" s="262" t="str">
        <f ca="true">+IF(OFFSET('Sanitation Data'!$G$28,0,10*ROW('Sanitation Data'!G131))="","",OFFSET('Sanitation Data'!$G$28,0,10*ROW('Sanitation Data'!G131)))</f>
        <v/>
      </c>
      <c r="DA137" s="262" t="str">
        <f ca="true">+IF(OFFSET('Sanitation Data'!$G$29,0,10*ROW('Sanitation Data'!G131))="","",OFFSET('Sanitation Data'!$G$29,0,10*ROW('Sanitation Data'!G131)))</f>
        <v/>
      </c>
      <c r="DB137" s="262" t="str">
        <f ca="true">+IF(OFFSET('Sanitation Data'!$G$30,0,10*ROW('Sanitation Data'!G131))="","",OFFSET('Sanitation Data'!$G$30,0,10*ROW('Sanitation Data'!G131)))</f>
        <v/>
      </c>
      <c r="DC137" s="262" t="str">
        <f ca="true">+IF(OFFSET('Sanitation Data'!$G$31,0,10*ROW('Sanitation Data'!G131))="","",OFFSET('Sanitation Data'!$G$31,0,10*ROW('Sanitation Data'!G131)))</f>
        <v/>
      </c>
      <c r="DD137" s="262" t="str">
        <f ca="true">+IF(OFFSET('Sanitation Data'!$G$32,0,10*ROW('Sanitation Data'!G131))="","",OFFSET('Sanitation Data'!$G$32,0,10*ROW('Sanitation Data'!G131)))</f>
        <v/>
      </c>
      <c r="DE137" s="262" t="str">
        <f ca="true">+IF(OFFSET('Sanitation Data'!$H$28,0,10*ROW('Sanitation Data'!H131))="","",OFFSET('Sanitation Data'!$H$28,0,10*ROW('Sanitation Data'!H131)))</f>
        <v/>
      </c>
      <c r="DF137" s="262" t="str">
        <f ca="true">+IF(OFFSET('Sanitation Data'!$H$29,0,10*ROW('Sanitation Data'!H131))="","",OFFSET('Sanitation Data'!$H$29,0,10*ROW('Sanitation Data'!H131)))</f>
        <v/>
      </c>
      <c r="DG137" s="262" t="str">
        <f ca="true">+IF(OFFSET('Sanitation Data'!$H$30,0,10*ROW('Sanitation Data'!H131))="","",OFFSET('Sanitation Data'!$H$30,0,10*ROW('Sanitation Data'!H131)))</f>
        <v/>
      </c>
      <c r="DH137" s="262" t="str">
        <f ca="true">+IF(OFFSET('Sanitation Data'!$H$31,0,10*ROW('Sanitation Data'!H131))="","",OFFSET('Sanitation Data'!$H$31,0,10*ROW('Sanitation Data'!H131)))</f>
        <v/>
      </c>
      <c r="DI137" s="262" t="str">
        <f ca="true">+IF(OFFSET('Sanitation Data'!$H$32,0,10*ROW('Sanitation Data'!H131))="","",OFFSET('Sanitation Data'!$H$32,0,10*ROW('Sanitation Data'!H131)))</f>
        <v/>
      </c>
      <c r="DJ137" s="262" t="str">
        <f ca="true">+IF(OFFSET('Sanitation Data'!$I$28,0,10*ROW('Sanitation Data'!I131))="","",OFFSET('Sanitation Data'!$I$28,0,10*ROW('Sanitation Data'!I131)))</f>
        <v/>
      </c>
      <c r="DK137" s="262" t="str">
        <f ca="true">+IF(OFFSET('Sanitation Data'!$I$29,0,10*ROW('Sanitation Data'!I131))="","",OFFSET('Sanitation Data'!$I$29,0,10*ROW('Sanitation Data'!I131)))</f>
        <v/>
      </c>
      <c r="DL137" s="262" t="str">
        <f ca="true">+IF(OFFSET('Sanitation Data'!$I$30,0,10*ROW('Sanitation Data'!I131))="","",OFFSET('Sanitation Data'!$I$30,0,10*ROW('Sanitation Data'!I131)))</f>
        <v/>
      </c>
      <c r="DM137" s="262" t="str">
        <f ca="true">+IF(OFFSET('Sanitation Data'!$I$31,0,10*ROW('Sanitation Data'!I131))="","",OFFSET('Sanitation Data'!$I$31,0,10*ROW('Sanitation Data'!I131)))</f>
        <v/>
      </c>
      <c r="DN137" s="262" t="str">
        <f ca="true">+IF(OFFSET('Sanitation Data'!$I$32,0,10*ROW('Sanitation Data'!I131))="","",OFFSET('Sanitation Data'!$I$32,0,10*ROW('Sanitation Data'!I131)))</f>
        <v/>
      </c>
      <c r="DO137" s="262" t="str">
        <f ca="true">+IF(OFFSET('Hygiene Data'!$D$11,0,10*ROW('Hygiene Data'!D131))="","",OFFSET('Hygiene Data'!$D$11,0,10*ROW('Hygiene Data'!D131)))</f>
        <v/>
      </c>
      <c r="DP137" s="262" t="str">
        <f ca="true">+IF(OFFSET('Hygiene Data'!$D$12,0,10*ROW('Hygiene Data'!D131))="","",OFFSET('Hygiene Data'!$D$12,0,10*ROW('Hygiene Data'!D131)))</f>
        <v/>
      </c>
      <c r="DQ137" s="262" t="str">
        <f ca="true">+IF(OFFSET('Hygiene Data'!$D$13,0,10*ROW('Hygiene Data'!D131))="","",OFFSET('Hygiene Data'!$D$13,0,10*ROW('Hygiene Data'!D131)))</f>
        <v/>
      </c>
      <c r="DR137" s="262" t="str">
        <f ca="true">+IF(OFFSET('Hygiene Data'!$E$11,0,10*ROW('Hygiene Data'!E131))="","",OFFSET('Hygiene Data'!$E$11,0,10*ROW('Hygiene Data'!E131)))</f>
        <v/>
      </c>
      <c r="DS137" s="262" t="str">
        <f ca="true">+IF(OFFSET('Hygiene Data'!$E$12,0,10*ROW('Hygiene Data'!E131))="","",OFFSET('Hygiene Data'!$E$12,0,10*ROW('Hygiene Data'!E131)))</f>
        <v/>
      </c>
      <c r="DT137" s="262" t="str">
        <f ca="true">+IF(OFFSET('Hygiene Data'!$E$13,0,10*ROW('Hygiene Data'!E131))="","",OFFSET('Hygiene Data'!$E$13,0,10*ROW('Hygiene Data'!E131)))</f>
        <v/>
      </c>
      <c r="DU137" s="262" t="str">
        <f ca="true">+IF(OFFSET('Hygiene Data'!$F$11,0,10*ROW('Hygiene Data'!F131))="","",OFFSET('Hygiene Data'!$F$11,0,10*ROW('Hygiene Data'!F131)))</f>
        <v/>
      </c>
      <c r="DV137" s="262" t="str">
        <f ca="true">+IF(OFFSET('Hygiene Data'!$F$12,0,10*ROW('Hygiene Data'!F131))="","",OFFSET('Hygiene Data'!$F$12,0,10*ROW('Hygiene Data'!F131)))</f>
        <v/>
      </c>
      <c r="DW137" s="262" t="str">
        <f ca="true">+IF(OFFSET('Hygiene Data'!$F$13,0,10*ROW('Hygiene Data'!F131))="","",OFFSET('Hygiene Data'!$F$13,0,10*ROW('Hygiene Data'!F131)))</f>
        <v/>
      </c>
      <c r="DX137" s="262" t="str">
        <f ca="true">+IF(OFFSET('Hygiene Data'!$G$11,0,10*ROW('Hygiene Data'!G131))="","",OFFSET('Hygiene Data'!$G$11,0,10*ROW('Hygiene Data'!G131)))</f>
        <v/>
      </c>
      <c r="DY137" s="262" t="str">
        <f ca="true">+IF(OFFSET('Hygiene Data'!$G$12,0,10*ROW('Hygiene Data'!G131))="","",OFFSET('Hygiene Data'!$G$12,0,10*ROW('Hygiene Data'!G131)))</f>
        <v/>
      </c>
      <c r="DZ137" s="262" t="str">
        <f ca="true">+IF(OFFSET('Hygiene Data'!$G$13,0,10*ROW('Hygiene Data'!G131))="","",OFFSET('Hygiene Data'!$G$13,0,10*ROW('Hygiene Data'!G131)))</f>
        <v/>
      </c>
      <c r="EA137" s="262" t="str">
        <f ca="true">+IF(OFFSET('Hygiene Data'!$H$11,0,10*ROW('Hygiene Data'!H131))="","",OFFSET('Hygiene Data'!$H$11,0,10*ROW('Hygiene Data'!H131)))</f>
        <v/>
      </c>
      <c r="EB137" s="262" t="str">
        <f ca="true">+IF(OFFSET('Hygiene Data'!$H$12,0,10*ROW('Hygiene Data'!H131))="","",OFFSET('Hygiene Data'!$H$12,0,10*ROW('Hygiene Data'!H131)))</f>
        <v/>
      </c>
      <c r="EC137" s="262" t="str">
        <f ca="true">+IF(OFFSET('Hygiene Data'!$H$13,0,10*ROW('Hygiene Data'!H131))="","",OFFSET('Hygiene Data'!$H$13,0,10*ROW('Hygiene Data'!H131)))</f>
        <v/>
      </c>
      <c r="ED137" s="262" t="str">
        <f ca="true">+IF(OFFSET('Hygiene Data'!$I$11,0,10*ROW('Hygiene Data'!I131))="","",OFFSET('Hygiene Data'!$I$11,0,10*ROW('Hygiene Data'!I131)))</f>
        <v/>
      </c>
      <c r="EE137" s="262" t="str">
        <f ca="true">+IF(OFFSET('Hygiene Data'!$I$12,0,10*ROW('Hygiene Data'!I131))="","",OFFSET('Hygiene Data'!$I$12,0,10*ROW('Hygiene Data'!I131)))</f>
        <v/>
      </c>
      <c r="EF137" s="262"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18"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2"/>
      <c r="BS138" s="262" t="str">
        <f ca="true">+IF(OFFSET('Water Data'!$D$27,0,10*ROW('Water Data'!D132))="","",OFFSET('Water Data'!$D$27,0,10*ROW('Water Data'!D132)))</f>
        <v/>
      </c>
      <c r="BT138" s="262" t="str">
        <f ca="true">+IF(OFFSET('Water Data'!$D$28,0,10*ROW('Water Data'!D132))="","",OFFSET('Water Data'!$D$28,0,10*ROW('Water Data'!D132)))</f>
        <v/>
      </c>
      <c r="BU138" s="262" t="str">
        <f ca="true">+IF(OFFSET('Water Data'!$D$29,0,10*ROW('Water Data'!D132))="","",OFFSET('Water Data'!$D$29,0,10*ROW('Water Data'!D132)))</f>
        <v/>
      </c>
      <c r="BV138" s="262" t="str">
        <f ca="true">+IF(OFFSET('Water Data'!$E$27,0,10*ROW('Water Data'!E132))="","",OFFSET('Water Data'!$E$27,0,10*ROW('Water Data'!E132)))</f>
        <v/>
      </c>
      <c r="BW138" s="262" t="str">
        <f ca="true">+IF(OFFSET('Water Data'!$E$28,0,10*ROW('Water Data'!E132))="","",OFFSET('Water Data'!$E$28,0,10*ROW('Water Data'!E132)))</f>
        <v/>
      </c>
      <c r="BX138" s="262" t="str">
        <f ca="true">+IF(OFFSET('Water Data'!$E$29,0,10*ROW('Water Data'!E132))="","",OFFSET('Water Data'!$E$29,0,10*ROW('Water Data'!E132)))</f>
        <v/>
      </c>
      <c r="BY138" s="262" t="str">
        <f ca="true">+IF(OFFSET('Water Data'!$F$27,0,10*ROW('Water Data'!F132))="","",OFFSET('Water Data'!$F$27,0,10*ROW('Water Data'!F132)))</f>
        <v/>
      </c>
      <c r="BZ138" s="262" t="str">
        <f ca="true">+IF(OFFSET('Water Data'!$F$28,0,10*ROW('Water Data'!F132))="","",OFFSET('Water Data'!$F$28,0,10*ROW('Water Data'!F132)))</f>
        <v/>
      </c>
      <c r="CA138" s="262" t="str">
        <f ca="true">+IF(OFFSET('Water Data'!$F$29,0,10*ROW('Water Data'!F132))="","",OFFSET('Water Data'!$F$29,0,10*ROW('Water Data'!F132)))</f>
        <v/>
      </c>
      <c r="CB138" s="262" t="str">
        <f ca="true">+IF(OFFSET('Water Data'!$G$27,0,10*ROW('Water Data'!G132))="","",OFFSET('Water Data'!$G$27,0,10*ROW('Water Data'!G132)))</f>
        <v/>
      </c>
      <c r="CC138" s="262" t="str">
        <f ca="true">+IF(OFFSET('Water Data'!$G$28,0,10*ROW('Water Data'!G132))="","",OFFSET('Water Data'!$G$28,0,10*ROW('Water Data'!G132)))</f>
        <v/>
      </c>
      <c r="CD138" s="262" t="str">
        <f ca="true">+IF(OFFSET('Water Data'!$G$29,0,10*ROW('Water Data'!G132))="","",OFFSET('Water Data'!$G$29,0,10*ROW('Water Data'!G132)))</f>
        <v/>
      </c>
      <c r="CE138" s="262" t="str">
        <f ca="true">+IF(OFFSET('Water Data'!$H$27,0,10*ROW('Water Data'!H132))="","",OFFSET('Water Data'!$H$27,0,10*ROW('Water Data'!H132)))</f>
        <v/>
      </c>
      <c r="CF138" s="262" t="str">
        <f ca="true">+IF(OFFSET('Water Data'!$H$28,0,10*ROW('Water Data'!H132))="","",OFFSET('Water Data'!$H$28,0,10*ROW('Water Data'!H132)))</f>
        <v/>
      </c>
      <c r="CG138" s="262" t="str">
        <f ca="true">+IF(OFFSET('Water Data'!$H$29,0,10*ROW('Water Data'!H132))="","",OFFSET('Water Data'!$H$29,0,10*ROW('Water Data'!H132)))</f>
        <v/>
      </c>
      <c r="CH138" s="262" t="str">
        <f ca="true">+IF(OFFSET('Water Data'!$I$27,0,10*ROW('Water Data'!I132))="","",OFFSET('Water Data'!$I$27,0,10*ROW('Water Data'!I132)))</f>
        <v/>
      </c>
      <c r="CI138" s="262" t="str">
        <f ca="true">+IF(OFFSET('Water Data'!$I$28,0,10*ROW('Water Data'!I132))="","",OFFSET('Water Data'!$I$28,0,10*ROW('Water Data'!I132)))</f>
        <v/>
      </c>
      <c r="CJ138" s="262" t="str">
        <f ca="true">+IF(OFFSET('Water Data'!$I$29,0,10*ROW('Water Data'!I132))="","",OFFSET('Water Data'!$I$29,0,10*ROW('Water Data'!I132)))</f>
        <v/>
      </c>
      <c r="CK138" s="262" t="str">
        <f ca="true">+IF(OFFSET('Sanitation Data'!$D$28,0,10*ROW('Sanitation Data'!D132))="","",OFFSET('Sanitation Data'!$D$28,0,10*ROW('Sanitation Data'!D132)))</f>
        <v/>
      </c>
      <c r="CL138" s="262" t="str">
        <f ca="true">+IF(OFFSET('Sanitation Data'!$D$29,0,10*ROW('Sanitation Data'!D132))="","",OFFSET('Sanitation Data'!$D$29,0,10*ROW('Sanitation Data'!D132)))</f>
        <v/>
      </c>
      <c r="CM138" s="262" t="str">
        <f ca="true">+IF(OFFSET('Sanitation Data'!$D$30,0,10*ROW('Sanitation Data'!D132))="","",OFFSET('Sanitation Data'!$D$30,0,10*ROW('Sanitation Data'!D132)))</f>
        <v/>
      </c>
      <c r="CN138" s="262" t="str">
        <f ca="true">+IF(OFFSET('Sanitation Data'!$D$31,0,10*ROW('Sanitation Data'!D132))="","",OFFSET('Sanitation Data'!$D$31,0,10*ROW('Sanitation Data'!D132)))</f>
        <v/>
      </c>
      <c r="CO138" s="262" t="str">
        <f ca="true">+IF(OFFSET('Sanitation Data'!$D$32,0,10*ROW('Sanitation Data'!D132))="","",OFFSET('Sanitation Data'!$D$32,0,10*ROW('Sanitation Data'!D132)))</f>
        <v/>
      </c>
      <c r="CP138" s="262" t="str">
        <f ca="true">+IF(OFFSET('Sanitation Data'!$E$28,0,10*ROW('Sanitation Data'!E132))="","",OFFSET('Sanitation Data'!$E$28,0,10*ROW('Sanitation Data'!E132)))</f>
        <v/>
      </c>
      <c r="CQ138" s="262" t="str">
        <f ca="true">+IF(OFFSET('Sanitation Data'!$E$29,0,10*ROW('Sanitation Data'!E132))="","",OFFSET('Sanitation Data'!$E$29,0,10*ROW('Sanitation Data'!E132)))</f>
        <v/>
      </c>
      <c r="CR138" s="262" t="str">
        <f ca="true">+IF(OFFSET('Sanitation Data'!$E$30,0,10*ROW('Sanitation Data'!E132))="","",OFFSET('Sanitation Data'!$E$30,0,10*ROW('Sanitation Data'!E132)))</f>
        <v/>
      </c>
      <c r="CS138" s="262" t="str">
        <f ca="true">+IF(OFFSET('Sanitation Data'!$E$31,0,10*ROW('Sanitation Data'!E132))="","",OFFSET('Sanitation Data'!$E$31,0,10*ROW('Sanitation Data'!E132)))</f>
        <v/>
      </c>
      <c r="CT138" s="262" t="str">
        <f ca="true">+IF(OFFSET('Sanitation Data'!$E$32,0,10*ROW('Sanitation Data'!E132))="","",OFFSET('Sanitation Data'!$E$32,0,10*ROW('Sanitation Data'!E132)))</f>
        <v/>
      </c>
      <c r="CU138" s="262" t="str">
        <f ca="true">+IF(OFFSET('Sanitation Data'!$F$28,0,10*ROW('Sanitation Data'!F132))="","",OFFSET('Sanitation Data'!$F$28,0,10*ROW('Sanitation Data'!F132)))</f>
        <v/>
      </c>
      <c r="CV138" s="262" t="str">
        <f ca="true">+IF(OFFSET('Sanitation Data'!$F$29,0,10*ROW('Sanitation Data'!F132))="","",OFFSET('Sanitation Data'!$F$29,0,10*ROW('Sanitation Data'!F132)))</f>
        <v/>
      </c>
      <c r="CW138" s="262" t="str">
        <f ca="true">+IF(OFFSET('Sanitation Data'!$F$30,0,10*ROW('Sanitation Data'!F132))="","",OFFSET('Sanitation Data'!$F$30,0,10*ROW('Sanitation Data'!F132)))</f>
        <v/>
      </c>
      <c r="CX138" s="262" t="str">
        <f ca="true">+IF(OFFSET('Sanitation Data'!$F$31,0,10*ROW('Sanitation Data'!F132))="","",OFFSET('Sanitation Data'!$F$31,0,10*ROW('Sanitation Data'!F132)))</f>
        <v/>
      </c>
      <c r="CY138" s="262" t="str">
        <f ca="true">+IF(OFFSET('Sanitation Data'!$F$32,0,10*ROW('Sanitation Data'!F132))="","",OFFSET('Sanitation Data'!$F$32,0,10*ROW('Sanitation Data'!F132)))</f>
        <v/>
      </c>
      <c r="CZ138" s="262" t="str">
        <f ca="true">+IF(OFFSET('Sanitation Data'!$G$28,0,10*ROW('Sanitation Data'!G132))="","",OFFSET('Sanitation Data'!$G$28,0,10*ROW('Sanitation Data'!G132)))</f>
        <v/>
      </c>
      <c r="DA138" s="262" t="str">
        <f ca="true">+IF(OFFSET('Sanitation Data'!$G$29,0,10*ROW('Sanitation Data'!G132))="","",OFFSET('Sanitation Data'!$G$29,0,10*ROW('Sanitation Data'!G132)))</f>
        <v/>
      </c>
      <c r="DB138" s="262" t="str">
        <f ca="true">+IF(OFFSET('Sanitation Data'!$G$30,0,10*ROW('Sanitation Data'!G132))="","",OFFSET('Sanitation Data'!$G$30,0,10*ROW('Sanitation Data'!G132)))</f>
        <v/>
      </c>
      <c r="DC138" s="262" t="str">
        <f ca="true">+IF(OFFSET('Sanitation Data'!$G$31,0,10*ROW('Sanitation Data'!G132))="","",OFFSET('Sanitation Data'!$G$31,0,10*ROW('Sanitation Data'!G132)))</f>
        <v/>
      </c>
      <c r="DD138" s="262" t="str">
        <f ca="true">+IF(OFFSET('Sanitation Data'!$G$32,0,10*ROW('Sanitation Data'!G132))="","",OFFSET('Sanitation Data'!$G$32,0,10*ROW('Sanitation Data'!G132)))</f>
        <v/>
      </c>
      <c r="DE138" s="262" t="str">
        <f ca="true">+IF(OFFSET('Sanitation Data'!$H$28,0,10*ROW('Sanitation Data'!H132))="","",OFFSET('Sanitation Data'!$H$28,0,10*ROW('Sanitation Data'!H132)))</f>
        <v/>
      </c>
      <c r="DF138" s="262" t="str">
        <f ca="true">+IF(OFFSET('Sanitation Data'!$H$29,0,10*ROW('Sanitation Data'!H132))="","",OFFSET('Sanitation Data'!$H$29,0,10*ROW('Sanitation Data'!H132)))</f>
        <v/>
      </c>
      <c r="DG138" s="262" t="str">
        <f ca="true">+IF(OFFSET('Sanitation Data'!$H$30,0,10*ROW('Sanitation Data'!H132))="","",OFFSET('Sanitation Data'!$H$30,0,10*ROW('Sanitation Data'!H132)))</f>
        <v/>
      </c>
      <c r="DH138" s="262" t="str">
        <f ca="true">+IF(OFFSET('Sanitation Data'!$H$31,0,10*ROW('Sanitation Data'!H132))="","",OFFSET('Sanitation Data'!$H$31,0,10*ROW('Sanitation Data'!H132)))</f>
        <v/>
      </c>
      <c r="DI138" s="262" t="str">
        <f ca="true">+IF(OFFSET('Sanitation Data'!$H$32,0,10*ROW('Sanitation Data'!H132))="","",OFFSET('Sanitation Data'!$H$32,0,10*ROW('Sanitation Data'!H132)))</f>
        <v/>
      </c>
      <c r="DJ138" s="262" t="str">
        <f ca="true">+IF(OFFSET('Sanitation Data'!$I$28,0,10*ROW('Sanitation Data'!I132))="","",OFFSET('Sanitation Data'!$I$28,0,10*ROW('Sanitation Data'!I132)))</f>
        <v/>
      </c>
      <c r="DK138" s="262" t="str">
        <f ca="true">+IF(OFFSET('Sanitation Data'!$I$29,0,10*ROW('Sanitation Data'!I132))="","",OFFSET('Sanitation Data'!$I$29,0,10*ROW('Sanitation Data'!I132)))</f>
        <v/>
      </c>
      <c r="DL138" s="262" t="str">
        <f ca="true">+IF(OFFSET('Sanitation Data'!$I$30,0,10*ROW('Sanitation Data'!I132))="","",OFFSET('Sanitation Data'!$I$30,0,10*ROW('Sanitation Data'!I132)))</f>
        <v/>
      </c>
      <c r="DM138" s="262" t="str">
        <f ca="true">+IF(OFFSET('Sanitation Data'!$I$31,0,10*ROW('Sanitation Data'!I132))="","",OFFSET('Sanitation Data'!$I$31,0,10*ROW('Sanitation Data'!I132)))</f>
        <v/>
      </c>
      <c r="DN138" s="262" t="str">
        <f ca="true">+IF(OFFSET('Sanitation Data'!$I$32,0,10*ROW('Sanitation Data'!I132))="","",OFFSET('Sanitation Data'!$I$32,0,10*ROW('Sanitation Data'!I132)))</f>
        <v/>
      </c>
      <c r="DO138" s="262" t="str">
        <f ca="true">+IF(OFFSET('Hygiene Data'!$D$11,0,10*ROW('Hygiene Data'!D132))="","",OFFSET('Hygiene Data'!$D$11,0,10*ROW('Hygiene Data'!D132)))</f>
        <v/>
      </c>
      <c r="DP138" s="262" t="str">
        <f ca="true">+IF(OFFSET('Hygiene Data'!$D$12,0,10*ROW('Hygiene Data'!D132))="","",OFFSET('Hygiene Data'!$D$12,0,10*ROW('Hygiene Data'!D132)))</f>
        <v/>
      </c>
      <c r="DQ138" s="262" t="str">
        <f ca="true">+IF(OFFSET('Hygiene Data'!$D$13,0,10*ROW('Hygiene Data'!D132))="","",OFFSET('Hygiene Data'!$D$13,0,10*ROW('Hygiene Data'!D132)))</f>
        <v/>
      </c>
      <c r="DR138" s="262" t="str">
        <f ca="true">+IF(OFFSET('Hygiene Data'!$E$11,0,10*ROW('Hygiene Data'!E132))="","",OFFSET('Hygiene Data'!$E$11,0,10*ROW('Hygiene Data'!E132)))</f>
        <v/>
      </c>
      <c r="DS138" s="262" t="str">
        <f ca="true">+IF(OFFSET('Hygiene Data'!$E$12,0,10*ROW('Hygiene Data'!E132))="","",OFFSET('Hygiene Data'!$E$12,0,10*ROW('Hygiene Data'!E132)))</f>
        <v/>
      </c>
      <c r="DT138" s="262" t="str">
        <f ca="true">+IF(OFFSET('Hygiene Data'!$E$13,0,10*ROW('Hygiene Data'!E132))="","",OFFSET('Hygiene Data'!$E$13,0,10*ROW('Hygiene Data'!E132)))</f>
        <v/>
      </c>
      <c r="DU138" s="262" t="str">
        <f ca="true">+IF(OFFSET('Hygiene Data'!$F$11,0,10*ROW('Hygiene Data'!F132))="","",OFFSET('Hygiene Data'!$F$11,0,10*ROW('Hygiene Data'!F132)))</f>
        <v/>
      </c>
      <c r="DV138" s="262" t="str">
        <f ca="true">+IF(OFFSET('Hygiene Data'!$F$12,0,10*ROW('Hygiene Data'!F132))="","",OFFSET('Hygiene Data'!$F$12,0,10*ROW('Hygiene Data'!F132)))</f>
        <v/>
      </c>
      <c r="DW138" s="262" t="str">
        <f ca="true">+IF(OFFSET('Hygiene Data'!$F$13,0,10*ROW('Hygiene Data'!F132))="","",OFFSET('Hygiene Data'!$F$13,0,10*ROW('Hygiene Data'!F132)))</f>
        <v/>
      </c>
      <c r="DX138" s="262" t="str">
        <f ca="true">+IF(OFFSET('Hygiene Data'!$G$11,0,10*ROW('Hygiene Data'!G132))="","",OFFSET('Hygiene Data'!$G$11,0,10*ROW('Hygiene Data'!G132)))</f>
        <v/>
      </c>
      <c r="DY138" s="262" t="str">
        <f ca="true">+IF(OFFSET('Hygiene Data'!$G$12,0,10*ROW('Hygiene Data'!G132))="","",OFFSET('Hygiene Data'!$G$12,0,10*ROW('Hygiene Data'!G132)))</f>
        <v/>
      </c>
      <c r="DZ138" s="262" t="str">
        <f ca="true">+IF(OFFSET('Hygiene Data'!$G$13,0,10*ROW('Hygiene Data'!G132))="","",OFFSET('Hygiene Data'!$G$13,0,10*ROW('Hygiene Data'!G132)))</f>
        <v/>
      </c>
      <c r="EA138" s="262" t="str">
        <f ca="true">+IF(OFFSET('Hygiene Data'!$H$11,0,10*ROW('Hygiene Data'!H132))="","",OFFSET('Hygiene Data'!$H$11,0,10*ROW('Hygiene Data'!H132)))</f>
        <v/>
      </c>
      <c r="EB138" s="262" t="str">
        <f ca="true">+IF(OFFSET('Hygiene Data'!$H$12,0,10*ROW('Hygiene Data'!H132))="","",OFFSET('Hygiene Data'!$H$12,0,10*ROW('Hygiene Data'!H132)))</f>
        <v/>
      </c>
      <c r="EC138" s="262" t="str">
        <f ca="true">+IF(OFFSET('Hygiene Data'!$H$13,0,10*ROW('Hygiene Data'!H132))="","",OFFSET('Hygiene Data'!$H$13,0,10*ROW('Hygiene Data'!H132)))</f>
        <v/>
      </c>
      <c r="ED138" s="262" t="str">
        <f ca="true">+IF(OFFSET('Hygiene Data'!$I$11,0,10*ROW('Hygiene Data'!I132))="","",OFFSET('Hygiene Data'!$I$11,0,10*ROW('Hygiene Data'!I132)))</f>
        <v/>
      </c>
      <c r="EE138" s="262" t="str">
        <f ca="true">+IF(OFFSET('Hygiene Data'!$I$12,0,10*ROW('Hygiene Data'!I132))="","",OFFSET('Hygiene Data'!$I$12,0,10*ROW('Hygiene Data'!I132)))</f>
        <v/>
      </c>
      <c r="EF138" s="262"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18"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2"/>
      <c r="BS139" s="262" t="str">
        <f ca="true">+IF(OFFSET('Water Data'!$D$27,0,10*ROW('Water Data'!D133))="","",OFFSET('Water Data'!$D$27,0,10*ROW('Water Data'!D133)))</f>
        <v/>
      </c>
      <c r="BT139" s="262" t="str">
        <f ca="true">+IF(OFFSET('Water Data'!$D$28,0,10*ROW('Water Data'!D133))="","",OFFSET('Water Data'!$D$28,0,10*ROW('Water Data'!D133)))</f>
        <v/>
      </c>
      <c r="BU139" s="262" t="str">
        <f ca="true">+IF(OFFSET('Water Data'!$D$29,0,10*ROW('Water Data'!D133))="","",OFFSET('Water Data'!$D$29,0,10*ROW('Water Data'!D133)))</f>
        <v/>
      </c>
      <c r="BV139" s="262" t="str">
        <f ca="true">+IF(OFFSET('Water Data'!$E$27,0,10*ROW('Water Data'!E133))="","",OFFSET('Water Data'!$E$27,0,10*ROW('Water Data'!E133)))</f>
        <v/>
      </c>
      <c r="BW139" s="262" t="str">
        <f ca="true">+IF(OFFSET('Water Data'!$E$28,0,10*ROW('Water Data'!E133))="","",OFFSET('Water Data'!$E$28,0,10*ROW('Water Data'!E133)))</f>
        <v/>
      </c>
      <c r="BX139" s="262" t="str">
        <f ca="true">+IF(OFFSET('Water Data'!$E$29,0,10*ROW('Water Data'!E133))="","",OFFSET('Water Data'!$E$29,0,10*ROW('Water Data'!E133)))</f>
        <v/>
      </c>
      <c r="BY139" s="262" t="str">
        <f ca="true">+IF(OFFSET('Water Data'!$F$27,0,10*ROW('Water Data'!F133))="","",OFFSET('Water Data'!$F$27,0,10*ROW('Water Data'!F133)))</f>
        <v/>
      </c>
      <c r="BZ139" s="262" t="str">
        <f ca="true">+IF(OFFSET('Water Data'!$F$28,0,10*ROW('Water Data'!F133))="","",OFFSET('Water Data'!$F$28,0,10*ROW('Water Data'!F133)))</f>
        <v/>
      </c>
      <c r="CA139" s="262" t="str">
        <f ca="true">+IF(OFFSET('Water Data'!$F$29,0,10*ROW('Water Data'!F133))="","",OFFSET('Water Data'!$F$29,0,10*ROW('Water Data'!F133)))</f>
        <v/>
      </c>
      <c r="CB139" s="262" t="str">
        <f ca="true">+IF(OFFSET('Water Data'!$G$27,0,10*ROW('Water Data'!G133))="","",OFFSET('Water Data'!$G$27,0,10*ROW('Water Data'!G133)))</f>
        <v/>
      </c>
      <c r="CC139" s="262" t="str">
        <f ca="true">+IF(OFFSET('Water Data'!$G$28,0,10*ROW('Water Data'!G133))="","",OFFSET('Water Data'!$G$28,0,10*ROW('Water Data'!G133)))</f>
        <v/>
      </c>
      <c r="CD139" s="262" t="str">
        <f ca="true">+IF(OFFSET('Water Data'!$G$29,0,10*ROW('Water Data'!G133))="","",OFFSET('Water Data'!$G$29,0,10*ROW('Water Data'!G133)))</f>
        <v/>
      </c>
      <c r="CE139" s="262" t="str">
        <f ca="true">+IF(OFFSET('Water Data'!$H$27,0,10*ROW('Water Data'!H133))="","",OFFSET('Water Data'!$H$27,0,10*ROW('Water Data'!H133)))</f>
        <v/>
      </c>
      <c r="CF139" s="262" t="str">
        <f ca="true">+IF(OFFSET('Water Data'!$H$28,0,10*ROW('Water Data'!H133))="","",OFFSET('Water Data'!$H$28,0,10*ROW('Water Data'!H133)))</f>
        <v/>
      </c>
      <c r="CG139" s="262" t="str">
        <f ca="true">+IF(OFFSET('Water Data'!$H$29,0,10*ROW('Water Data'!H133))="","",OFFSET('Water Data'!$H$29,0,10*ROW('Water Data'!H133)))</f>
        <v/>
      </c>
      <c r="CH139" s="262" t="str">
        <f ca="true">+IF(OFFSET('Water Data'!$I$27,0,10*ROW('Water Data'!I133))="","",OFFSET('Water Data'!$I$27,0,10*ROW('Water Data'!I133)))</f>
        <v/>
      </c>
      <c r="CI139" s="262" t="str">
        <f ca="true">+IF(OFFSET('Water Data'!$I$28,0,10*ROW('Water Data'!I133))="","",OFFSET('Water Data'!$I$28,0,10*ROW('Water Data'!I133)))</f>
        <v/>
      </c>
      <c r="CJ139" s="262" t="str">
        <f ca="true">+IF(OFFSET('Water Data'!$I$29,0,10*ROW('Water Data'!I133))="","",OFFSET('Water Data'!$I$29,0,10*ROW('Water Data'!I133)))</f>
        <v/>
      </c>
      <c r="CK139" s="262" t="str">
        <f ca="true">+IF(OFFSET('Sanitation Data'!$D$28,0,10*ROW('Sanitation Data'!D133))="","",OFFSET('Sanitation Data'!$D$28,0,10*ROW('Sanitation Data'!D133)))</f>
        <v/>
      </c>
      <c r="CL139" s="262" t="str">
        <f ca="true">+IF(OFFSET('Sanitation Data'!$D$29,0,10*ROW('Sanitation Data'!D133))="","",OFFSET('Sanitation Data'!$D$29,0,10*ROW('Sanitation Data'!D133)))</f>
        <v/>
      </c>
      <c r="CM139" s="262" t="str">
        <f ca="true">+IF(OFFSET('Sanitation Data'!$D$30,0,10*ROW('Sanitation Data'!D133))="","",OFFSET('Sanitation Data'!$D$30,0,10*ROW('Sanitation Data'!D133)))</f>
        <v/>
      </c>
      <c r="CN139" s="262" t="str">
        <f ca="true">+IF(OFFSET('Sanitation Data'!$D$31,0,10*ROW('Sanitation Data'!D133))="","",OFFSET('Sanitation Data'!$D$31,0,10*ROW('Sanitation Data'!D133)))</f>
        <v/>
      </c>
      <c r="CO139" s="262" t="str">
        <f ca="true">+IF(OFFSET('Sanitation Data'!$D$32,0,10*ROW('Sanitation Data'!D133))="","",OFFSET('Sanitation Data'!$D$32,0,10*ROW('Sanitation Data'!D133)))</f>
        <v/>
      </c>
      <c r="CP139" s="262" t="str">
        <f ca="true">+IF(OFFSET('Sanitation Data'!$E$28,0,10*ROW('Sanitation Data'!E133))="","",OFFSET('Sanitation Data'!$E$28,0,10*ROW('Sanitation Data'!E133)))</f>
        <v/>
      </c>
      <c r="CQ139" s="262" t="str">
        <f ca="true">+IF(OFFSET('Sanitation Data'!$E$29,0,10*ROW('Sanitation Data'!E133))="","",OFFSET('Sanitation Data'!$E$29,0,10*ROW('Sanitation Data'!E133)))</f>
        <v/>
      </c>
      <c r="CR139" s="262" t="str">
        <f ca="true">+IF(OFFSET('Sanitation Data'!$E$30,0,10*ROW('Sanitation Data'!E133))="","",OFFSET('Sanitation Data'!$E$30,0,10*ROW('Sanitation Data'!E133)))</f>
        <v/>
      </c>
      <c r="CS139" s="262" t="str">
        <f ca="true">+IF(OFFSET('Sanitation Data'!$E$31,0,10*ROW('Sanitation Data'!E133))="","",OFFSET('Sanitation Data'!$E$31,0,10*ROW('Sanitation Data'!E133)))</f>
        <v/>
      </c>
      <c r="CT139" s="262" t="str">
        <f ca="true">+IF(OFFSET('Sanitation Data'!$E$32,0,10*ROW('Sanitation Data'!E133))="","",OFFSET('Sanitation Data'!$E$32,0,10*ROW('Sanitation Data'!E133)))</f>
        <v/>
      </c>
      <c r="CU139" s="262" t="str">
        <f ca="true">+IF(OFFSET('Sanitation Data'!$F$28,0,10*ROW('Sanitation Data'!F133))="","",OFFSET('Sanitation Data'!$F$28,0,10*ROW('Sanitation Data'!F133)))</f>
        <v/>
      </c>
      <c r="CV139" s="262" t="str">
        <f ca="true">+IF(OFFSET('Sanitation Data'!$F$29,0,10*ROW('Sanitation Data'!F133))="","",OFFSET('Sanitation Data'!$F$29,0,10*ROW('Sanitation Data'!F133)))</f>
        <v/>
      </c>
      <c r="CW139" s="262" t="str">
        <f ca="true">+IF(OFFSET('Sanitation Data'!$F$30,0,10*ROW('Sanitation Data'!F133))="","",OFFSET('Sanitation Data'!$F$30,0,10*ROW('Sanitation Data'!F133)))</f>
        <v/>
      </c>
      <c r="CX139" s="262" t="str">
        <f ca="true">+IF(OFFSET('Sanitation Data'!$F$31,0,10*ROW('Sanitation Data'!F133))="","",OFFSET('Sanitation Data'!$F$31,0,10*ROW('Sanitation Data'!F133)))</f>
        <v/>
      </c>
      <c r="CY139" s="262" t="str">
        <f ca="true">+IF(OFFSET('Sanitation Data'!$F$32,0,10*ROW('Sanitation Data'!F133))="","",OFFSET('Sanitation Data'!$F$32,0,10*ROW('Sanitation Data'!F133)))</f>
        <v/>
      </c>
      <c r="CZ139" s="262" t="str">
        <f ca="true">+IF(OFFSET('Sanitation Data'!$G$28,0,10*ROW('Sanitation Data'!G133))="","",OFFSET('Sanitation Data'!$G$28,0,10*ROW('Sanitation Data'!G133)))</f>
        <v/>
      </c>
      <c r="DA139" s="262" t="str">
        <f ca="true">+IF(OFFSET('Sanitation Data'!$G$29,0,10*ROW('Sanitation Data'!G133))="","",OFFSET('Sanitation Data'!$G$29,0,10*ROW('Sanitation Data'!G133)))</f>
        <v/>
      </c>
      <c r="DB139" s="262" t="str">
        <f ca="true">+IF(OFFSET('Sanitation Data'!$G$30,0,10*ROW('Sanitation Data'!G133))="","",OFFSET('Sanitation Data'!$G$30,0,10*ROW('Sanitation Data'!G133)))</f>
        <v/>
      </c>
      <c r="DC139" s="262" t="str">
        <f ca="true">+IF(OFFSET('Sanitation Data'!$G$31,0,10*ROW('Sanitation Data'!G133))="","",OFFSET('Sanitation Data'!$G$31,0,10*ROW('Sanitation Data'!G133)))</f>
        <v/>
      </c>
      <c r="DD139" s="262" t="str">
        <f ca="true">+IF(OFFSET('Sanitation Data'!$G$32,0,10*ROW('Sanitation Data'!G133))="","",OFFSET('Sanitation Data'!$G$32,0,10*ROW('Sanitation Data'!G133)))</f>
        <v/>
      </c>
      <c r="DE139" s="262" t="str">
        <f ca="true">+IF(OFFSET('Sanitation Data'!$H$28,0,10*ROW('Sanitation Data'!H133))="","",OFFSET('Sanitation Data'!$H$28,0,10*ROW('Sanitation Data'!H133)))</f>
        <v/>
      </c>
      <c r="DF139" s="262" t="str">
        <f ca="true">+IF(OFFSET('Sanitation Data'!$H$29,0,10*ROW('Sanitation Data'!H133))="","",OFFSET('Sanitation Data'!$H$29,0,10*ROW('Sanitation Data'!H133)))</f>
        <v/>
      </c>
      <c r="DG139" s="262" t="str">
        <f ca="true">+IF(OFFSET('Sanitation Data'!$H$30,0,10*ROW('Sanitation Data'!H133))="","",OFFSET('Sanitation Data'!$H$30,0,10*ROW('Sanitation Data'!H133)))</f>
        <v/>
      </c>
      <c r="DH139" s="262" t="str">
        <f ca="true">+IF(OFFSET('Sanitation Data'!$H$31,0,10*ROW('Sanitation Data'!H133))="","",OFFSET('Sanitation Data'!$H$31,0,10*ROW('Sanitation Data'!H133)))</f>
        <v/>
      </c>
      <c r="DI139" s="262" t="str">
        <f ca="true">+IF(OFFSET('Sanitation Data'!$H$32,0,10*ROW('Sanitation Data'!H133))="","",OFFSET('Sanitation Data'!$H$32,0,10*ROW('Sanitation Data'!H133)))</f>
        <v/>
      </c>
      <c r="DJ139" s="262" t="str">
        <f ca="true">+IF(OFFSET('Sanitation Data'!$I$28,0,10*ROW('Sanitation Data'!I133))="","",OFFSET('Sanitation Data'!$I$28,0,10*ROW('Sanitation Data'!I133)))</f>
        <v/>
      </c>
      <c r="DK139" s="262" t="str">
        <f ca="true">+IF(OFFSET('Sanitation Data'!$I$29,0,10*ROW('Sanitation Data'!I133))="","",OFFSET('Sanitation Data'!$I$29,0,10*ROW('Sanitation Data'!I133)))</f>
        <v/>
      </c>
      <c r="DL139" s="262" t="str">
        <f ca="true">+IF(OFFSET('Sanitation Data'!$I$30,0,10*ROW('Sanitation Data'!I133))="","",OFFSET('Sanitation Data'!$I$30,0,10*ROW('Sanitation Data'!I133)))</f>
        <v/>
      </c>
      <c r="DM139" s="262" t="str">
        <f ca="true">+IF(OFFSET('Sanitation Data'!$I$31,0,10*ROW('Sanitation Data'!I133))="","",OFFSET('Sanitation Data'!$I$31,0,10*ROW('Sanitation Data'!I133)))</f>
        <v/>
      </c>
      <c r="DN139" s="262" t="str">
        <f ca="true">+IF(OFFSET('Sanitation Data'!$I$32,0,10*ROW('Sanitation Data'!I133))="","",OFFSET('Sanitation Data'!$I$32,0,10*ROW('Sanitation Data'!I133)))</f>
        <v/>
      </c>
      <c r="DO139" s="262" t="str">
        <f ca="true">+IF(OFFSET('Hygiene Data'!$D$11,0,10*ROW('Hygiene Data'!D133))="","",OFFSET('Hygiene Data'!$D$11,0,10*ROW('Hygiene Data'!D133)))</f>
        <v/>
      </c>
      <c r="DP139" s="262" t="str">
        <f ca="true">+IF(OFFSET('Hygiene Data'!$D$12,0,10*ROW('Hygiene Data'!D133))="","",OFFSET('Hygiene Data'!$D$12,0,10*ROW('Hygiene Data'!D133)))</f>
        <v/>
      </c>
      <c r="DQ139" s="262" t="str">
        <f ca="true">+IF(OFFSET('Hygiene Data'!$D$13,0,10*ROW('Hygiene Data'!D133))="","",OFFSET('Hygiene Data'!$D$13,0,10*ROW('Hygiene Data'!D133)))</f>
        <v/>
      </c>
      <c r="DR139" s="262" t="str">
        <f ca="true">+IF(OFFSET('Hygiene Data'!$E$11,0,10*ROW('Hygiene Data'!E133))="","",OFFSET('Hygiene Data'!$E$11,0,10*ROW('Hygiene Data'!E133)))</f>
        <v/>
      </c>
      <c r="DS139" s="262" t="str">
        <f ca="true">+IF(OFFSET('Hygiene Data'!$E$12,0,10*ROW('Hygiene Data'!E133))="","",OFFSET('Hygiene Data'!$E$12,0,10*ROW('Hygiene Data'!E133)))</f>
        <v/>
      </c>
      <c r="DT139" s="262" t="str">
        <f ca="true">+IF(OFFSET('Hygiene Data'!$E$13,0,10*ROW('Hygiene Data'!E133))="","",OFFSET('Hygiene Data'!$E$13,0,10*ROW('Hygiene Data'!E133)))</f>
        <v/>
      </c>
      <c r="DU139" s="262" t="str">
        <f ca="true">+IF(OFFSET('Hygiene Data'!$F$11,0,10*ROW('Hygiene Data'!F133))="","",OFFSET('Hygiene Data'!$F$11,0,10*ROW('Hygiene Data'!F133)))</f>
        <v/>
      </c>
      <c r="DV139" s="262" t="str">
        <f ca="true">+IF(OFFSET('Hygiene Data'!$F$12,0,10*ROW('Hygiene Data'!F133))="","",OFFSET('Hygiene Data'!$F$12,0,10*ROW('Hygiene Data'!F133)))</f>
        <v/>
      </c>
      <c r="DW139" s="262" t="str">
        <f ca="true">+IF(OFFSET('Hygiene Data'!$F$13,0,10*ROW('Hygiene Data'!F133))="","",OFFSET('Hygiene Data'!$F$13,0,10*ROW('Hygiene Data'!F133)))</f>
        <v/>
      </c>
      <c r="DX139" s="262" t="str">
        <f ca="true">+IF(OFFSET('Hygiene Data'!$G$11,0,10*ROW('Hygiene Data'!G133))="","",OFFSET('Hygiene Data'!$G$11,0,10*ROW('Hygiene Data'!G133)))</f>
        <v/>
      </c>
      <c r="DY139" s="262" t="str">
        <f ca="true">+IF(OFFSET('Hygiene Data'!$G$12,0,10*ROW('Hygiene Data'!G133))="","",OFFSET('Hygiene Data'!$G$12,0,10*ROW('Hygiene Data'!G133)))</f>
        <v/>
      </c>
      <c r="DZ139" s="262" t="str">
        <f ca="true">+IF(OFFSET('Hygiene Data'!$G$13,0,10*ROW('Hygiene Data'!G133))="","",OFFSET('Hygiene Data'!$G$13,0,10*ROW('Hygiene Data'!G133)))</f>
        <v/>
      </c>
      <c r="EA139" s="262" t="str">
        <f ca="true">+IF(OFFSET('Hygiene Data'!$H$11,0,10*ROW('Hygiene Data'!H133))="","",OFFSET('Hygiene Data'!$H$11,0,10*ROW('Hygiene Data'!H133)))</f>
        <v/>
      </c>
      <c r="EB139" s="262" t="str">
        <f ca="true">+IF(OFFSET('Hygiene Data'!$H$12,0,10*ROW('Hygiene Data'!H133))="","",OFFSET('Hygiene Data'!$H$12,0,10*ROW('Hygiene Data'!H133)))</f>
        <v/>
      </c>
      <c r="EC139" s="262" t="str">
        <f ca="true">+IF(OFFSET('Hygiene Data'!$H$13,0,10*ROW('Hygiene Data'!H133))="","",OFFSET('Hygiene Data'!$H$13,0,10*ROW('Hygiene Data'!H133)))</f>
        <v/>
      </c>
      <c r="ED139" s="262" t="str">
        <f ca="true">+IF(OFFSET('Hygiene Data'!$I$11,0,10*ROW('Hygiene Data'!I133))="","",OFFSET('Hygiene Data'!$I$11,0,10*ROW('Hygiene Data'!I133)))</f>
        <v/>
      </c>
      <c r="EE139" s="262" t="str">
        <f ca="true">+IF(OFFSET('Hygiene Data'!$I$12,0,10*ROW('Hygiene Data'!I133))="","",OFFSET('Hygiene Data'!$I$12,0,10*ROW('Hygiene Data'!I133)))</f>
        <v/>
      </c>
      <c r="EF139" s="262"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18"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2"/>
      <c r="BS140" s="262" t="str">
        <f ca="true">+IF(OFFSET('Water Data'!$D$27,0,10*ROW('Water Data'!D134))="","",OFFSET('Water Data'!$D$27,0,10*ROW('Water Data'!D134)))</f>
        <v/>
      </c>
      <c r="BT140" s="262" t="str">
        <f ca="true">+IF(OFFSET('Water Data'!$D$28,0,10*ROW('Water Data'!D134))="","",OFFSET('Water Data'!$D$28,0,10*ROW('Water Data'!D134)))</f>
        <v/>
      </c>
      <c r="BU140" s="262" t="str">
        <f ca="true">+IF(OFFSET('Water Data'!$D$29,0,10*ROW('Water Data'!D134))="","",OFFSET('Water Data'!$D$29,0,10*ROW('Water Data'!D134)))</f>
        <v/>
      </c>
      <c r="BV140" s="262" t="str">
        <f ca="true">+IF(OFFSET('Water Data'!$E$27,0,10*ROW('Water Data'!E134))="","",OFFSET('Water Data'!$E$27,0,10*ROW('Water Data'!E134)))</f>
        <v/>
      </c>
      <c r="BW140" s="262" t="str">
        <f ca="true">+IF(OFFSET('Water Data'!$E$28,0,10*ROW('Water Data'!E134))="","",OFFSET('Water Data'!$E$28,0,10*ROW('Water Data'!E134)))</f>
        <v/>
      </c>
      <c r="BX140" s="262" t="str">
        <f ca="true">+IF(OFFSET('Water Data'!$E$29,0,10*ROW('Water Data'!E134))="","",OFFSET('Water Data'!$E$29,0,10*ROW('Water Data'!E134)))</f>
        <v/>
      </c>
      <c r="BY140" s="262" t="str">
        <f ca="true">+IF(OFFSET('Water Data'!$F$27,0,10*ROW('Water Data'!F134))="","",OFFSET('Water Data'!$F$27,0,10*ROW('Water Data'!F134)))</f>
        <v/>
      </c>
      <c r="BZ140" s="262" t="str">
        <f ca="true">+IF(OFFSET('Water Data'!$F$28,0,10*ROW('Water Data'!F134))="","",OFFSET('Water Data'!$F$28,0,10*ROW('Water Data'!F134)))</f>
        <v/>
      </c>
      <c r="CA140" s="262" t="str">
        <f ca="true">+IF(OFFSET('Water Data'!$F$29,0,10*ROW('Water Data'!F134))="","",OFFSET('Water Data'!$F$29,0,10*ROW('Water Data'!F134)))</f>
        <v/>
      </c>
      <c r="CB140" s="262" t="str">
        <f ca="true">+IF(OFFSET('Water Data'!$G$27,0,10*ROW('Water Data'!G134))="","",OFFSET('Water Data'!$G$27,0,10*ROW('Water Data'!G134)))</f>
        <v/>
      </c>
      <c r="CC140" s="262" t="str">
        <f ca="true">+IF(OFFSET('Water Data'!$G$28,0,10*ROW('Water Data'!G134))="","",OFFSET('Water Data'!$G$28,0,10*ROW('Water Data'!G134)))</f>
        <v/>
      </c>
      <c r="CD140" s="262" t="str">
        <f ca="true">+IF(OFFSET('Water Data'!$G$29,0,10*ROW('Water Data'!G134))="","",OFFSET('Water Data'!$G$29,0,10*ROW('Water Data'!G134)))</f>
        <v/>
      </c>
      <c r="CE140" s="262" t="str">
        <f ca="true">+IF(OFFSET('Water Data'!$H$27,0,10*ROW('Water Data'!H134))="","",OFFSET('Water Data'!$H$27,0,10*ROW('Water Data'!H134)))</f>
        <v/>
      </c>
      <c r="CF140" s="262" t="str">
        <f ca="true">+IF(OFFSET('Water Data'!$H$28,0,10*ROW('Water Data'!H134))="","",OFFSET('Water Data'!$H$28,0,10*ROW('Water Data'!H134)))</f>
        <v/>
      </c>
      <c r="CG140" s="262" t="str">
        <f ca="true">+IF(OFFSET('Water Data'!$H$29,0,10*ROW('Water Data'!H134))="","",OFFSET('Water Data'!$H$29,0,10*ROW('Water Data'!H134)))</f>
        <v/>
      </c>
      <c r="CH140" s="262" t="str">
        <f ca="true">+IF(OFFSET('Water Data'!$I$27,0,10*ROW('Water Data'!I134))="","",OFFSET('Water Data'!$I$27,0,10*ROW('Water Data'!I134)))</f>
        <v/>
      </c>
      <c r="CI140" s="262" t="str">
        <f ca="true">+IF(OFFSET('Water Data'!$I$28,0,10*ROW('Water Data'!I134))="","",OFFSET('Water Data'!$I$28,0,10*ROW('Water Data'!I134)))</f>
        <v/>
      </c>
      <c r="CJ140" s="262" t="str">
        <f ca="true">+IF(OFFSET('Water Data'!$I$29,0,10*ROW('Water Data'!I134))="","",OFFSET('Water Data'!$I$29,0,10*ROW('Water Data'!I134)))</f>
        <v/>
      </c>
      <c r="CK140" s="262" t="str">
        <f ca="true">+IF(OFFSET('Sanitation Data'!$D$28,0,10*ROW('Sanitation Data'!D134))="","",OFFSET('Sanitation Data'!$D$28,0,10*ROW('Sanitation Data'!D134)))</f>
        <v/>
      </c>
      <c r="CL140" s="262" t="str">
        <f ca="true">+IF(OFFSET('Sanitation Data'!$D$29,0,10*ROW('Sanitation Data'!D134))="","",OFFSET('Sanitation Data'!$D$29,0,10*ROW('Sanitation Data'!D134)))</f>
        <v/>
      </c>
      <c r="CM140" s="262" t="str">
        <f ca="true">+IF(OFFSET('Sanitation Data'!$D$30,0,10*ROW('Sanitation Data'!D134))="","",OFFSET('Sanitation Data'!$D$30,0,10*ROW('Sanitation Data'!D134)))</f>
        <v/>
      </c>
      <c r="CN140" s="262" t="str">
        <f ca="true">+IF(OFFSET('Sanitation Data'!$D$31,0,10*ROW('Sanitation Data'!D134))="","",OFFSET('Sanitation Data'!$D$31,0,10*ROW('Sanitation Data'!D134)))</f>
        <v/>
      </c>
      <c r="CO140" s="262" t="str">
        <f ca="true">+IF(OFFSET('Sanitation Data'!$D$32,0,10*ROW('Sanitation Data'!D134))="","",OFFSET('Sanitation Data'!$D$32,0,10*ROW('Sanitation Data'!D134)))</f>
        <v/>
      </c>
      <c r="CP140" s="262" t="str">
        <f ca="true">+IF(OFFSET('Sanitation Data'!$E$28,0,10*ROW('Sanitation Data'!E134))="","",OFFSET('Sanitation Data'!$E$28,0,10*ROW('Sanitation Data'!E134)))</f>
        <v/>
      </c>
      <c r="CQ140" s="262" t="str">
        <f ca="true">+IF(OFFSET('Sanitation Data'!$E$29,0,10*ROW('Sanitation Data'!E134))="","",OFFSET('Sanitation Data'!$E$29,0,10*ROW('Sanitation Data'!E134)))</f>
        <v/>
      </c>
      <c r="CR140" s="262" t="str">
        <f ca="true">+IF(OFFSET('Sanitation Data'!$E$30,0,10*ROW('Sanitation Data'!E134))="","",OFFSET('Sanitation Data'!$E$30,0,10*ROW('Sanitation Data'!E134)))</f>
        <v/>
      </c>
      <c r="CS140" s="262" t="str">
        <f ca="true">+IF(OFFSET('Sanitation Data'!$E$31,0,10*ROW('Sanitation Data'!E134))="","",OFFSET('Sanitation Data'!$E$31,0,10*ROW('Sanitation Data'!E134)))</f>
        <v/>
      </c>
      <c r="CT140" s="262" t="str">
        <f ca="true">+IF(OFFSET('Sanitation Data'!$E$32,0,10*ROW('Sanitation Data'!E134))="","",OFFSET('Sanitation Data'!$E$32,0,10*ROW('Sanitation Data'!E134)))</f>
        <v/>
      </c>
      <c r="CU140" s="262" t="str">
        <f ca="true">+IF(OFFSET('Sanitation Data'!$F$28,0,10*ROW('Sanitation Data'!F134))="","",OFFSET('Sanitation Data'!$F$28,0,10*ROW('Sanitation Data'!F134)))</f>
        <v/>
      </c>
      <c r="CV140" s="262" t="str">
        <f ca="true">+IF(OFFSET('Sanitation Data'!$F$29,0,10*ROW('Sanitation Data'!F134))="","",OFFSET('Sanitation Data'!$F$29,0,10*ROW('Sanitation Data'!F134)))</f>
        <v/>
      </c>
      <c r="CW140" s="262" t="str">
        <f ca="true">+IF(OFFSET('Sanitation Data'!$F$30,0,10*ROW('Sanitation Data'!F134))="","",OFFSET('Sanitation Data'!$F$30,0,10*ROW('Sanitation Data'!F134)))</f>
        <v/>
      </c>
      <c r="CX140" s="262" t="str">
        <f ca="true">+IF(OFFSET('Sanitation Data'!$F$31,0,10*ROW('Sanitation Data'!F134))="","",OFFSET('Sanitation Data'!$F$31,0,10*ROW('Sanitation Data'!F134)))</f>
        <v/>
      </c>
      <c r="CY140" s="262" t="str">
        <f ca="true">+IF(OFFSET('Sanitation Data'!$F$32,0,10*ROW('Sanitation Data'!F134))="","",OFFSET('Sanitation Data'!$F$32,0,10*ROW('Sanitation Data'!F134)))</f>
        <v/>
      </c>
      <c r="CZ140" s="262" t="str">
        <f ca="true">+IF(OFFSET('Sanitation Data'!$G$28,0,10*ROW('Sanitation Data'!G134))="","",OFFSET('Sanitation Data'!$G$28,0,10*ROW('Sanitation Data'!G134)))</f>
        <v/>
      </c>
      <c r="DA140" s="262" t="str">
        <f ca="true">+IF(OFFSET('Sanitation Data'!$G$29,0,10*ROW('Sanitation Data'!G134))="","",OFFSET('Sanitation Data'!$G$29,0,10*ROW('Sanitation Data'!G134)))</f>
        <v/>
      </c>
      <c r="DB140" s="262" t="str">
        <f ca="true">+IF(OFFSET('Sanitation Data'!$G$30,0,10*ROW('Sanitation Data'!G134))="","",OFFSET('Sanitation Data'!$G$30,0,10*ROW('Sanitation Data'!G134)))</f>
        <v/>
      </c>
      <c r="DC140" s="262" t="str">
        <f ca="true">+IF(OFFSET('Sanitation Data'!$G$31,0,10*ROW('Sanitation Data'!G134))="","",OFFSET('Sanitation Data'!$G$31,0,10*ROW('Sanitation Data'!G134)))</f>
        <v/>
      </c>
      <c r="DD140" s="262" t="str">
        <f ca="true">+IF(OFFSET('Sanitation Data'!$G$32,0,10*ROW('Sanitation Data'!G134))="","",OFFSET('Sanitation Data'!$G$32,0,10*ROW('Sanitation Data'!G134)))</f>
        <v/>
      </c>
      <c r="DE140" s="262" t="str">
        <f ca="true">+IF(OFFSET('Sanitation Data'!$H$28,0,10*ROW('Sanitation Data'!H134))="","",OFFSET('Sanitation Data'!$H$28,0,10*ROW('Sanitation Data'!H134)))</f>
        <v/>
      </c>
      <c r="DF140" s="262" t="str">
        <f ca="true">+IF(OFFSET('Sanitation Data'!$H$29,0,10*ROW('Sanitation Data'!H134))="","",OFFSET('Sanitation Data'!$H$29,0,10*ROW('Sanitation Data'!H134)))</f>
        <v/>
      </c>
      <c r="DG140" s="262" t="str">
        <f ca="true">+IF(OFFSET('Sanitation Data'!$H$30,0,10*ROW('Sanitation Data'!H134))="","",OFFSET('Sanitation Data'!$H$30,0,10*ROW('Sanitation Data'!H134)))</f>
        <v/>
      </c>
      <c r="DH140" s="262" t="str">
        <f ca="true">+IF(OFFSET('Sanitation Data'!$H$31,0,10*ROW('Sanitation Data'!H134))="","",OFFSET('Sanitation Data'!$H$31,0,10*ROW('Sanitation Data'!H134)))</f>
        <v/>
      </c>
      <c r="DI140" s="262" t="str">
        <f ca="true">+IF(OFFSET('Sanitation Data'!$H$32,0,10*ROW('Sanitation Data'!H134))="","",OFFSET('Sanitation Data'!$H$32,0,10*ROW('Sanitation Data'!H134)))</f>
        <v/>
      </c>
      <c r="DJ140" s="262" t="str">
        <f ca="true">+IF(OFFSET('Sanitation Data'!$I$28,0,10*ROW('Sanitation Data'!I134))="","",OFFSET('Sanitation Data'!$I$28,0,10*ROW('Sanitation Data'!I134)))</f>
        <v/>
      </c>
      <c r="DK140" s="262" t="str">
        <f ca="true">+IF(OFFSET('Sanitation Data'!$I$29,0,10*ROW('Sanitation Data'!I134))="","",OFFSET('Sanitation Data'!$I$29,0,10*ROW('Sanitation Data'!I134)))</f>
        <v/>
      </c>
      <c r="DL140" s="262" t="str">
        <f ca="true">+IF(OFFSET('Sanitation Data'!$I$30,0,10*ROW('Sanitation Data'!I134))="","",OFFSET('Sanitation Data'!$I$30,0,10*ROW('Sanitation Data'!I134)))</f>
        <v/>
      </c>
      <c r="DM140" s="262" t="str">
        <f ca="true">+IF(OFFSET('Sanitation Data'!$I$31,0,10*ROW('Sanitation Data'!I134))="","",OFFSET('Sanitation Data'!$I$31,0,10*ROW('Sanitation Data'!I134)))</f>
        <v/>
      </c>
      <c r="DN140" s="262" t="str">
        <f ca="true">+IF(OFFSET('Sanitation Data'!$I$32,0,10*ROW('Sanitation Data'!I134))="","",OFFSET('Sanitation Data'!$I$32,0,10*ROW('Sanitation Data'!I134)))</f>
        <v/>
      </c>
      <c r="DO140" s="262" t="str">
        <f ca="true">+IF(OFFSET('Hygiene Data'!$D$11,0,10*ROW('Hygiene Data'!D134))="","",OFFSET('Hygiene Data'!$D$11,0,10*ROW('Hygiene Data'!D134)))</f>
        <v/>
      </c>
      <c r="DP140" s="262" t="str">
        <f ca="true">+IF(OFFSET('Hygiene Data'!$D$12,0,10*ROW('Hygiene Data'!D134))="","",OFFSET('Hygiene Data'!$D$12,0,10*ROW('Hygiene Data'!D134)))</f>
        <v/>
      </c>
      <c r="DQ140" s="262" t="str">
        <f ca="true">+IF(OFFSET('Hygiene Data'!$D$13,0,10*ROW('Hygiene Data'!D134))="","",OFFSET('Hygiene Data'!$D$13,0,10*ROW('Hygiene Data'!D134)))</f>
        <v/>
      </c>
      <c r="DR140" s="262" t="str">
        <f ca="true">+IF(OFFSET('Hygiene Data'!$E$11,0,10*ROW('Hygiene Data'!E134))="","",OFFSET('Hygiene Data'!$E$11,0,10*ROW('Hygiene Data'!E134)))</f>
        <v/>
      </c>
      <c r="DS140" s="262" t="str">
        <f ca="true">+IF(OFFSET('Hygiene Data'!$E$12,0,10*ROW('Hygiene Data'!E134))="","",OFFSET('Hygiene Data'!$E$12,0,10*ROW('Hygiene Data'!E134)))</f>
        <v/>
      </c>
      <c r="DT140" s="262" t="str">
        <f ca="true">+IF(OFFSET('Hygiene Data'!$E$13,0,10*ROW('Hygiene Data'!E134))="","",OFFSET('Hygiene Data'!$E$13,0,10*ROW('Hygiene Data'!E134)))</f>
        <v/>
      </c>
      <c r="DU140" s="262" t="str">
        <f ca="true">+IF(OFFSET('Hygiene Data'!$F$11,0,10*ROW('Hygiene Data'!F134))="","",OFFSET('Hygiene Data'!$F$11,0,10*ROW('Hygiene Data'!F134)))</f>
        <v/>
      </c>
      <c r="DV140" s="262" t="str">
        <f ca="true">+IF(OFFSET('Hygiene Data'!$F$12,0,10*ROW('Hygiene Data'!F134))="","",OFFSET('Hygiene Data'!$F$12,0,10*ROW('Hygiene Data'!F134)))</f>
        <v/>
      </c>
      <c r="DW140" s="262" t="str">
        <f ca="true">+IF(OFFSET('Hygiene Data'!$F$13,0,10*ROW('Hygiene Data'!F134))="","",OFFSET('Hygiene Data'!$F$13,0,10*ROW('Hygiene Data'!F134)))</f>
        <v/>
      </c>
      <c r="DX140" s="262" t="str">
        <f ca="true">+IF(OFFSET('Hygiene Data'!$G$11,0,10*ROW('Hygiene Data'!G134))="","",OFFSET('Hygiene Data'!$G$11,0,10*ROW('Hygiene Data'!G134)))</f>
        <v/>
      </c>
      <c r="DY140" s="262" t="str">
        <f ca="true">+IF(OFFSET('Hygiene Data'!$G$12,0,10*ROW('Hygiene Data'!G134))="","",OFFSET('Hygiene Data'!$G$12,0,10*ROW('Hygiene Data'!G134)))</f>
        <v/>
      </c>
      <c r="DZ140" s="262" t="str">
        <f ca="true">+IF(OFFSET('Hygiene Data'!$G$13,0,10*ROW('Hygiene Data'!G134))="","",OFFSET('Hygiene Data'!$G$13,0,10*ROW('Hygiene Data'!G134)))</f>
        <v/>
      </c>
      <c r="EA140" s="262" t="str">
        <f ca="true">+IF(OFFSET('Hygiene Data'!$H$11,0,10*ROW('Hygiene Data'!H134))="","",OFFSET('Hygiene Data'!$H$11,0,10*ROW('Hygiene Data'!H134)))</f>
        <v/>
      </c>
      <c r="EB140" s="262" t="str">
        <f ca="true">+IF(OFFSET('Hygiene Data'!$H$12,0,10*ROW('Hygiene Data'!H134))="","",OFFSET('Hygiene Data'!$H$12,0,10*ROW('Hygiene Data'!H134)))</f>
        <v/>
      </c>
      <c r="EC140" s="262" t="str">
        <f ca="true">+IF(OFFSET('Hygiene Data'!$H$13,0,10*ROW('Hygiene Data'!H134))="","",OFFSET('Hygiene Data'!$H$13,0,10*ROW('Hygiene Data'!H134)))</f>
        <v/>
      </c>
      <c r="ED140" s="262" t="str">
        <f ca="true">+IF(OFFSET('Hygiene Data'!$I$11,0,10*ROW('Hygiene Data'!I134))="","",OFFSET('Hygiene Data'!$I$11,0,10*ROW('Hygiene Data'!I134)))</f>
        <v/>
      </c>
      <c r="EE140" s="262" t="str">
        <f ca="true">+IF(OFFSET('Hygiene Data'!$I$12,0,10*ROW('Hygiene Data'!I134))="","",OFFSET('Hygiene Data'!$I$12,0,10*ROW('Hygiene Data'!I134)))</f>
        <v/>
      </c>
      <c r="EF140" s="262"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18"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2"/>
      <c r="BS141" s="262" t="str">
        <f ca="true">+IF(OFFSET('Water Data'!$D$27,0,10*ROW('Water Data'!D135))="","",OFFSET('Water Data'!$D$27,0,10*ROW('Water Data'!D135)))</f>
        <v/>
      </c>
      <c r="BT141" s="262" t="str">
        <f ca="true">+IF(OFFSET('Water Data'!$D$28,0,10*ROW('Water Data'!D135))="","",OFFSET('Water Data'!$D$28,0,10*ROW('Water Data'!D135)))</f>
        <v/>
      </c>
      <c r="BU141" s="262" t="str">
        <f ca="true">+IF(OFFSET('Water Data'!$D$29,0,10*ROW('Water Data'!D135))="","",OFFSET('Water Data'!$D$29,0,10*ROW('Water Data'!D135)))</f>
        <v/>
      </c>
      <c r="BV141" s="262" t="str">
        <f ca="true">+IF(OFFSET('Water Data'!$E$27,0,10*ROW('Water Data'!E135))="","",OFFSET('Water Data'!$E$27,0,10*ROW('Water Data'!E135)))</f>
        <v/>
      </c>
      <c r="BW141" s="262" t="str">
        <f ca="true">+IF(OFFSET('Water Data'!$E$28,0,10*ROW('Water Data'!E135))="","",OFFSET('Water Data'!$E$28,0,10*ROW('Water Data'!E135)))</f>
        <v/>
      </c>
      <c r="BX141" s="262" t="str">
        <f ca="true">+IF(OFFSET('Water Data'!$E$29,0,10*ROW('Water Data'!E135))="","",OFFSET('Water Data'!$E$29,0,10*ROW('Water Data'!E135)))</f>
        <v/>
      </c>
      <c r="BY141" s="262" t="str">
        <f ca="true">+IF(OFFSET('Water Data'!$F$27,0,10*ROW('Water Data'!F135))="","",OFFSET('Water Data'!$F$27,0,10*ROW('Water Data'!F135)))</f>
        <v/>
      </c>
      <c r="BZ141" s="262" t="str">
        <f ca="true">+IF(OFFSET('Water Data'!$F$28,0,10*ROW('Water Data'!F135))="","",OFFSET('Water Data'!$F$28,0,10*ROW('Water Data'!F135)))</f>
        <v/>
      </c>
      <c r="CA141" s="262" t="str">
        <f ca="true">+IF(OFFSET('Water Data'!$F$29,0,10*ROW('Water Data'!F135))="","",OFFSET('Water Data'!$F$29,0,10*ROW('Water Data'!F135)))</f>
        <v/>
      </c>
      <c r="CB141" s="262" t="str">
        <f ca="true">+IF(OFFSET('Water Data'!$G$27,0,10*ROW('Water Data'!G135))="","",OFFSET('Water Data'!$G$27,0,10*ROW('Water Data'!G135)))</f>
        <v/>
      </c>
      <c r="CC141" s="262" t="str">
        <f ca="true">+IF(OFFSET('Water Data'!$G$28,0,10*ROW('Water Data'!G135))="","",OFFSET('Water Data'!$G$28,0,10*ROW('Water Data'!G135)))</f>
        <v/>
      </c>
      <c r="CD141" s="262" t="str">
        <f ca="true">+IF(OFFSET('Water Data'!$G$29,0,10*ROW('Water Data'!G135))="","",OFFSET('Water Data'!$G$29,0,10*ROW('Water Data'!G135)))</f>
        <v/>
      </c>
      <c r="CE141" s="262" t="str">
        <f ca="true">+IF(OFFSET('Water Data'!$H$27,0,10*ROW('Water Data'!H135))="","",OFFSET('Water Data'!$H$27,0,10*ROW('Water Data'!H135)))</f>
        <v/>
      </c>
      <c r="CF141" s="262" t="str">
        <f ca="true">+IF(OFFSET('Water Data'!$H$28,0,10*ROW('Water Data'!H135))="","",OFFSET('Water Data'!$H$28,0,10*ROW('Water Data'!H135)))</f>
        <v/>
      </c>
      <c r="CG141" s="262" t="str">
        <f ca="true">+IF(OFFSET('Water Data'!$H$29,0,10*ROW('Water Data'!H135))="","",OFFSET('Water Data'!$H$29,0,10*ROW('Water Data'!H135)))</f>
        <v/>
      </c>
      <c r="CH141" s="262" t="str">
        <f ca="true">+IF(OFFSET('Water Data'!$I$27,0,10*ROW('Water Data'!I135))="","",OFFSET('Water Data'!$I$27,0,10*ROW('Water Data'!I135)))</f>
        <v/>
      </c>
      <c r="CI141" s="262" t="str">
        <f ca="true">+IF(OFFSET('Water Data'!$I$28,0,10*ROW('Water Data'!I135))="","",OFFSET('Water Data'!$I$28,0,10*ROW('Water Data'!I135)))</f>
        <v/>
      </c>
      <c r="CJ141" s="262" t="str">
        <f ca="true">+IF(OFFSET('Water Data'!$I$29,0,10*ROW('Water Data'!I135))="","",OFFSET('Water Data'!$I$29,0,10*ROW('Water Data'!I135)))</f>
        <v/>
      </c>
      <c r="CK141" s="262" t="str">
        <f ca="true">+IF(OFFSET('Sanitation Data'!$D$28,0,10*ROW('Sanitation Data'!D135))="","",OFFSET('Sanitation Data'!$D$28,0,10*ROW('Sanitation Data'!D135)))</f>
        <v/>
      </c>
      <c r="CL141" s="262" t="str">
        <f ca="true">+IF(OFFSET('Sanitation Data'!$D$29,0,10*ROW('Sanitation Data'!D135))="","",OFFSET('Sanitation Data'!$D$29,0,10*ROW('Sanitation Data'!D135)))</f>
        <v/>
      </c>
      <c r="CM141" s="262" t="str">
        <f ca="true">+IF(OFFSET('Sanitation Data'!$D$30,0,10*ROW('Sanitation Data'!D135))="","",OFFSET('Sanitation Data'!$D$30,0,10*ROW('Sanitation Data'!D135)))</f>
        <v/>
      </c>
      <c r="CN141" s="262" t="str">
        <f ca="true">+IF(OFFSET('Sanitation Data'!$D$31,0,10*ROW('Sanitation Data'!D135))="","",OFFSET('Sanitation Data'!$D$31,0,10*ROW('Sanitation Data'!D135)))</f>
        <v/>
      </c>
      <c r="CO141" s="262" t="str">
        <f ca="true">+IF(OFFSET('Sanitation Data'!$D$32,0,10*ROW('Sanitation Data'!D135))="","",OFFSET('Sanitation Data'!$D$32,0,10*ROW('Sanitation Data'!D135)))</f>
        <v/>
      </c>
      <c r="CP141" s="262" t="str">
        <f ca="true">+IF(OFFSET('Sanitation Data'!$E$28,0,10*ROW('Sanitation Data'!E135))="","",OFFSET('Sanitation Data'!$E$28,0,10*ROW('Sanitation Data'!E135)))</f>
        <v/>
      </c>
      <c r="CQ141" s="262" t="str">
        <f ca="true">+IF(OFFSET('Sanitation Data'!$E$29,0,10*ROW('Sanitation Data'!E135))="","",OFFSET('Sanitation Data'!$E$29,0,10*ROW('Sanitation Data'!E135)))</f>
        <v/>
      </c>
      <c r="CR141" s="262" t="str">
        <f ca="true">+IF(OFFSET('Sanitation Data'!$E$30,0,10*ROW('Sanitation Data'!E135))="","",OFFSET('Sanitation Data'!$E$30,0,10*ROW('Sanitation Data'!E135)))</f>
        <v/>
      </c>
      <c r="CS141" s="262" t="str">
        <f ca="true">+IF(OFFSET('Sanitation Data'!$E$31,0,10*ROW('Sanitation Data'!E135))="","",OFFSET('Sanitation Data'!$E$31,0,10*ROW('Sanitation Data'!E135)))</f>
        <v/>
      </c>
      <c r="CT141" s="262" t="str">
        <f ca="true">+IF(OFFSET('Sanitation Data'!$E$32,0,10*ROW('Sanitation Data'!E135))="","",OFFSET('Sanitation Data'!$E$32,0,10*ROW('Sanitation Data'!E135)))</f>
        <v/>
      </c>
      <c r="CU141" s="262" t="str">
        <f ca="true">+IF(OFFSET('Sanitation Data'!$F$28,0,10*ROW('Sanitation Data'!F135))="","",OFFSET('Sanitation Data'!$F$28,0,10*ROW('Sanitation Data'!F135)))</f>
        <v/>
      </c>
      <c r="CV141" s="262" t="str">
        <f ca="true">+IF(OFFSET('Sanitation Data'!$F$29,0,10*ROW('Sanitation Data'!F135))="","",OFFSET('Sanitation Data'!$F$29,0,10*ROW('Sanitation Data'!F135)))</f>
        <v/>
      </c>
      <c r="CW141" s="262" t="str">
        <f ca="true">+IF(OFFSET('Sanitation Data'!$F$30,0,10*ROW('Sanitation Data'!F135))="","",OFFSET('Sanitation Data'!$F$30,0,10*ROW('Sanitation Data'!F135)))</f>
        <v/>
      </c>
      <c r="CX141" s="262" t="str">
        <f ca="true">+IF(OFFSET('Sanitation Data'!$F$31,0,10*ROW('Sanitation Data'!F135))="","",OFFSET('Sanitation Data'!$F$31,0,10*ROW('Sanitation Data'!F135)))</f>
        <v/>
      </c>
      <c r="CY141" s="262" t="str">
        <f ca="true">+IF(OFFSET('Sanitation Data'!$F$32,0,10*ROW('Sanitation Data'!F135))="","",OFFSET('Sanitation Data'!$F$32,0,10*ROW('Sanitation Data'!F135)))</f>
        <v/>
      </c>
      <c r="CZ141" s="262" t="str">
        <f ca="true">+IF(OFFSET('Sanitation Data'!$G$28,0,10*ROW('Sanitation Data'!G135))="","",OFFSET('Sanitation Data'!$G$28,0,10*ROW('Sanitation Data'!G135)))</f>
        <v/>
      </c>
      <c r="DA141" s="262" t="str">
        <f ca="true">+IF(OFFSET('Sanitation Data'!$G$29,0,10*ROW('Sanitation Data'!G135))="","",OFFSET('Sanitation Data'!$G$29,0,10*ROW('Sanitation Data'!G135)))</f>
        <v/>
      </c>
      <c r="DB141" s="262" t="str">
        <f ca="true">+IF(OFFSET('Sanitation Data'!$G$30,0,10*ROW('Sanitation Data'!G135))="","",OFFSET('Sanitation Data'!$G$30,0,10*ROW('Sanitation Data'!G135)))</f>
        <v/>
      </c>
      <c r="DC141" s="262" t="str">
        <f ca="true">+IF(OFFSET('Sanitation Data'!$G$31,0,10*ROW('Sanitation Data'!G135))="","",OFFSET('Sanitation Data'!$G$31,0,10*ROW('Sanitation Data'!G135)))</f>
        <v/>
      </c>
      <c r="DD141" s="262" t="str">
        <f ca="true">+IF(OFFSET('Sanitation Data'!$G$32,0,10*ROW('Sanitation Data'!G135))="","",OFFSET('Sanitation Data'!$G$32,0,10*ROW('Sanitation Data'!G135)))</f>
        <v/>
      </c>
      <c r="DE141" s="262" t="str">
        <f ca="true">+IF(OFFSET('Sanitation Data'!$H$28,0,10*ROW('Sanitation Data'!H135))="","",OFFSET('Sanitation Data'!$H$28,0,10*ROW('Sanitation Data'!H135)))</f>
        <v/>
      </c>
      <c r="DF141" s="262" t="str">
        <f ca="true">+IF(OFFSET('Sanitation Data'!$H$29,0,10*ROW('Sanitation Data'!H135))="","",OFFSET('Sanitation Data'!$H$29,0,10*ROW('Sanitation Data'!H135)))</f>
        <v/>
      </c>
      <c r="DG141" s="262" t="str">
        <f ca="true">+IF(OFFSET('Sanitation Data'!$H$30,0,10*ROW('Sanitation Data'!H135))="","",OFFSET('Sanitation Data'!$H$30,0,10*ROW('Sanitation Data'!H135)))</f>
        <v/>
      </c>
      <c r="DH141" s="262" t="str">
        <f ca="true">+IF(OFFSET('Sanitation Data'!$H$31,0,10*ROW('Sanitation Data'!H135))="","",OFFSET('Sanitation Data'!$H$31,0,10*ROW('Sanitation Data'!H135)))</f>
        <v/>
      </c>
      <c r="DI141" s="262" t="str">
        <f ca="true">+IF(OFFSET('Sanitation Data'!$H$32,0,10*ROW('Sanitation Data'!H135))="","",OFFSET('Sanitation Data'!$H$32,0,10*ROW('Sanitation Data'!H135)))</f>
        <v/>
      </c>
      <c r="DJ141" s="262" t="str">
        <f ca="true">+IF(OFFSET('Sanitation Data'!$I$28,0,10*ROW('Sanitation Data'!I135))="","",OFFSET('Sanitation Data'!$I$28,0,10*ROW('Sanitation Data'!I135)))</f>
        <v/>
      </c>
      <c r="DK141" s="262" t="str">
        <f ca="true">+IF(OFFSET('Sanitation Data'!$I$29,0,10*ROW('Sanitation Data'!I135))="","",OFFSET('Sanitation Data'!$I$29,0,10*ROW('Sanitation Data'!I135)))</f>
        <v/>
      </c>
      <c r="DL141" s="262" t="str">
        <f ca="true">+IF(OFFSET('Sanitation Data'!$I$30,0,10*ROW('Sanitation Data'!I135))="","",OFFSET('Sanitation Data'!$I$30,0,10*ROW('Sanitation Data'!I135)))</f>
        <v/>
      </c>
      <c r="DM141" s="262" t="str">
        <f ca="true">+IF(OFFSET('Sanitation Data'!$I$31,0,10*ROW('Sanitation Data'!I135))="","",OFFSET('Sanitation Data'!$I$31,0,10*ROW('Sanitation Data'!I135)))</f>
        <v/>
      </c>
      <c r="DN141" s="262" t="str">
        <f ca="true">+IF(OFFSET('Sanitation Data'!$I$32,0,10*ROW('Sanitation Data'!I135))="","",OFFSET('Sanitation Data'!$I$32,0,10*ROW('Sanitation Data'!I135)))</f>
        <v/>
      </c>
      <c r="DO141" s="262" t="str">
        <f ca="true">+IF(OFFSET('Hygiene Data'!$D$11,0,10*ROW('Hygiene Data'!D135))="","",OFFSET('Hygiene Data'!$D$11,0,10*ROW('Hygiene Data'!D135)))</f>
        <v/>
      </c>
      <c r="DP141" s="262" t="str">
        <f ca="true">+IF(OFFSET('Hygiene Data'!$D$12,0,10*ROW('Hygiene Data'!D135))="","",OFFSET('Hygiene Data'!$D$12,0,10*ROW('Hygiene Data'!D135)))</f>
        <v/>
      </c>
      <c r="DQ141" s="262" t="str">
        <f ca="true">+IF(OFFSET('Hygiene Data'!$D$13,0,10*ROW('Hygiene Data'!D135))="","",OFFSET('Hygiene Data'!$D$13,0,10*ROW('Hygiene Data'!D135)))</f>
        <v/>
      </c>
      <c r="DR141" s="262" t="str">
        <f ca="true">+IF(OFFSET('Hygiene Data'!$E$11,0,10*ROW('Hygiene Data'!E135))="","",OFFSET('Hygiene Data'!$E$11,0,10*ROW('Hygiene Data'!E135)))</f>
        <v/>
      </c>
      <c r="DS141" s="262" t="str">
        <f ca="true">+IF(OFFSET('Hygiene Data'!$E$12,0,10*ROW('Hygiene Data'!E135))="","",OFFSET('Hygiene Data'!$E$12,0,10*ROW('Hygiene Data'!E135)))</f>
        <v/>
      </c>
      <c r="DT141" s="262" t="str">
        <f ca="true">+IF(OFFSET('Hygiene Data'!$E$13,0,10*ROW('Hygiene Data'!E135))="","",OFFSET('Hygiene Data'!$E$13,0,10*ROW('Hygiene Data'!E135)))</f>
        <v/>
      </c>
      <c r="DU141" s="262" t="str">
        <f ca="true">+IF(OFFSET('Hygiene Data'!$F$11,0,10*ROW('Hygiene Data'!F135))="","",OFFSET('Hygiene Data'!$F$11,0,10*ROW('Hygiene Data'!F135)))</f>
        <v/>
      </c>
      <c r="DV141" s="262" t="str">
        <f ca="true">+IF(OFFSET('Hygiene Data'!$F$12,0,10*ROW('Hygiene Data'!F135))="","",OFFSET('Hygiene Data'!$F$12,0,10*ROW('Hygiene Data'!F135)))</f>
        <v/>
      </c>
      <c r="DW141" s="262" t="str">
        <f ca="true">+IF(OFFSET('Hygiene Data'!$F$13,0,10*ROW('Hygiene Data'!F135))="","",OFFSET('Hygiene Data'!$F$13,0,10*ROW('Hygiene Data'!F135)))</f>
        <v/>
      </c>
      <c r="DX141" s="262" t="str">
        <f ca="true">+IF(OFFSET('Hygiene Data'!$G$11,0,10*ROW('Hygiene Data'!G135))="","",OFFSET('Hygiene Data'!$G$11,0,10*ROW('Hygiene Data'!G135)))</f>
        <v/>
      </c>
      <c r="DY141" s="262" t="str">
        <f ca="true">+IF(OFFSET('Hygiene Data'!$G$12,0,10*ROW('Hygiene Data'!G135))="","",OFFSET('Hygiene Data'!$G$12,0,10*ROW('Hygiene Data'!G135)))</f>
        <v/>
      </c>
      <c r="DZ141" s="262" t="str">
        <f ca="true">+IF(OFFSET('Hygiene Data'!$G$13,0,10*ROW('Hygiene Data'!G135))="","",OFFSET('Hygiene Data'!$G$13,0,10*ROW('Hygiene Data'!G135)))</f>
        <v/>
      </c>
      <c r="EA141" s="262" t="str">
        <f ca="true">+IF(OFFSET('Hygiene Data'!$H$11,0,10*ROW('Hygiene Data'!H135))="","",OFFSET('Hygiene Data'!$H$11,0,10*ROW('Hygiene Data'!H135)))</f>
        <v/>
      </c>
      <c r="EB141" s="262" t="str">
        <f ca="true">+IF(OFFSET('Hygiene Data'!$H$12,0,10*ROW('Hygiene Data'!H135))="","",OFFSET('Hygiene Data'!$H$12,0,10*ROW('Hygiene Data'!H135)))</f>
        <v/>
      </c>
      <c r="EC141" s="262" t="str">
        <f ca="true">+IF(OFFSET('Hygiene Data'!$H$13,0,10*ROW('Hygiene Data'!H135))="","",OFFSET('Hygiene Data'!$H$13,0,10*ROW('Hygiene Data'!H135)))</f>
        <v/>
      </c>
      <c r="ED141" s="262" t="str">
        <f ca="true">+IF(OFFSET('Hygiene Data'!$I$11,0,10*ROW('Hygiene Data'!I135))="","",OFFSET('Hygiene Data'!$I$11,0,10*ROW('Hygiene Data'!I135)))</f>
        <v/>
      </c>
      <c r="EE141" s="262" t="str">
        <f ca="true">+IF(OFFSET('Hygiene Data'!$I$12,0,10*ROW('Hygiene Data'!I135))="","",OFFSET('Hygiene Data'!$I$12,0,10*ROW('Hygiene Data'!I135)))</f>
        <v/>
      </c>
      <c r="EF141" s="262"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18"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2"/>
      <c r="BS142" s="262" t="str">
        <f ca="true">+IF(OFFSET('Water Data'!$D$27,0,10*ROW('Water Data'!D136))="","",OFFSET('Water Data'!$D$27,0,10*ROW('Water Data'!D136)))</f>
        <v/>
      </c>
      <c r="BT142" s="262" t="str">
        <f ca="true">+IF(OFFSET('Water Data'!$D$28,0,10*ROW('Water Data'!D136))="","",OFFSET('Water Data'!$D$28,0,10*ROW('Water Data'!D136)))</f>
        <v/>
      </c>
      <c r="BU142" s="262" t="str">
        <f ca="true">+IF(OFFSET('Water Data'!$D$29,0,10*ROW('Water Data'!D136))="","",OFFSET('Water Data'!$D$29,0,10*ROW('Water Data'!D136)))</f>
        <v/>
      </c>
      <c r="BV142" s="262" t="str">
        <f ca="true">+IF(OFFSET('Water Data'!$E$27,0,10*ROW('Water Data'!E136))="","",OFFSET('Water Data'!$E$27,0,10*ROW('Water Data'!E136)))</f>
        <v/>
      </c>
      <c r="BW142" s="262" t="str">
        <f ca="true">+IF(OFFSET('Water Data'!$E$28,0,10*ROW('Water Data'!E136))="","",OFFSET('Water Data'!$E$28,0,10*ROW('Water Data'!E136)))</f>
        <v/>
      </c>
      <c r="BX142" s="262" t="str">
        <f ca="true">+IF(OFFSET('Water Data'!$E$29,0,10*ROW('Water Data'!E136))="","",OFFSET('Water Data'!$E$29,0,10*ROW('Water Data'!E136)))</f>
        <v/>
      </c>
      <c r="BY142" s="262" t="str">
        <f ca="true">+IF(OFFSET('Water Data'!$F$27,0,10*ROW('Water Data'!F136))="","",OFFSET('Water Data'!$F$27,0,10*ROW('Water Data'!F136)))</f>
        <v/>
      </c>
      <c r="BZ142" s="262" t="str">
        <f ca="true">+IF(OFFSET('Water Data'!$F$28,0,10*ROW('Water Data'!F136))="","",OFFSET('Water Data'!$F$28,0,10*ROW('Water Data'!F136)))</f>
        <v/>
      </c>
      <c r="CA142" s="262" t="str">
        <f ca="true">+IF(OFFSET('Water Data'!$F$29,0,10*ROW('Water Data'!F136))="","",OFFSET('Water Data'!$F$29,0,10*ROW('Water Data'!F136)))</f>
        <v/>
      </c>
      <c r="CB142" s="262" t="str">
        <f ca="true">+IF(OFFSET('Water Data'!$G$27,0,10*ROW('Water Data'!G136))="","",OFFSET('Water Data'!$G$27,0,10*ROW('Water Data'!G136)))</f>
        <v/>
      </c>
      <c r="CC142" s="262" t="str">
        <f ca="true">+IF(OFFSET('Water Data'!$G$28,0,10*ROW('Water Data'!G136))="","",OFFSET('Water Data'!$G$28,0,10*ROW('Water Data'!G136)))</f>
        <v/>
      </c>
      <c r="CD142" s="262" t="str">
        <f ca="true">+IF(OFFSET('Water Data'!$G$29,0,10*ROW('Water Data'!G136))="","",OFFSET('Water Data'!$G$29,0,10*ROW('Water Data'!G136)))</f>
        <v/>
      </c>
      <c r="CE142" s="262" t="str">
        <f ca="true">+IF(OFFSET('Water Data'!$H$27,0,10*ROW('Water Data'!H136))="","",OFFSET('Water Data'!$H$27,0,10*ROW('Water Data'!H136)))</f>
        <v/>
      </c>
      <c r="CF142" s="262" t="str">
        <f ca="true">+IF(OFFSET('Water Data'!$H$28,0,10*ROW('Water Data'!H136))="","",OFFSET('Water Data'!$H$28,0,10*ROW('Water Data'!H136)))</f>
        <v/>
      </c>
      <c r="CG142" s="262" t="str">
        <f ca="true">+IF(OFFSET('Water Data'!$H$29,0,10*ROW('Water Data'!H136))="","",OFFSET('Water Data'!$H$29,0,10*ROW('Water Data'!H136)))</f>
        <v/>
      </c>
      <c r="CH142" s="262" t="str">
        <f ca="true">+IF(OFFSET('Water Data'!$I$27,0,10*ROW('Water Data'!I136))="","",OFFSET('Water Data'!$I$27,0,10*ROW('Water Data'!I136)))</f>
        <v/>
      </c>
      <c r="CI142" s="262" t="str">
        <f ca="true">+IF(OFFSET('Water Data'!$I$28,0,10*ROW('Water Data'!I136))="","",OFFSET('Water Data'!$I$28,0,10*ROW('Water Data'!I136)))</f>
        <v/>
      </c>
      <c r="CJ142" s="262" t="str">
        <f ca="true">+IF(OFFSET('Water Data'!$I$29,0,10*ROW('Water Data'!I136))="","",OFFSET('Water Data'!$I$29,0,10*ROW('Water Data'!I136)))</f>
        <v/>
      </c>
      <c r="CK142" s="262" t="str">
        <f ca="true">+IF(OFFSET('Sanitation Data'!$D$28,0,10*ROW('Sanitation Data'!D136))="","",OFFSET('Sanitation Data'!$D$28,0,10*ROW('Sanitation Data'!D136)))</f>
        <v/>
      </c>
      <c r="CL142" s="262" t="str">
        <f ca="true">+IF(OFFSET('Sanitation Data'!$D$29,0,10*ROW('Sanitation Data'!D136))="","",OFFSET('Sanitation Data'!$D$29,0,10*ROW('Sanitation Data'!D136)))</f>
        <v/>
      </c>
      <c r="CM142" s="262" t="str">
        <f ca="true">+IF(OFFSET('Sanitation Data'!$D$30,0,10*ROW('Sanitation Data'!D136))="","",OFFSET('Sanitation Data'!$D$30,0,10*ROW('Sanitation Data'!D136)))</f>
        <v/>
      </c>
      <c r="CN142" s="262" t="str">
        <f ca="true">+IF(OFFSET('Sanitation Data'!$D$31,0,10*ROW('Sanitation Data'!D136))="","",OFFSET('Sanitation Data'!$D$31,0,10*ROW('Sanitation Data'!D136)))</f>
        <v/>
      </c>
      <c r="CO142" s="262" t="str">
        <f ca="true">+IF(OFFSET('Sanitation Data'!$D$32,0,10*ROW('Sanitation Data'!D136))="","",OFFSET('Sanitation Data'!$D$32,0,10*ROW('Sanitation Data'!D136)))</f>
        <v/>
      </c>
      <c r="CP142" s="262" t="str">
        <f ca="true">+IF(OFFSET('Sanitation Data'!$E$28,0,10*ROW('Sanitation Data'!E136))="","",OFFSET('Sanitation Data'!$E$28,0,10*ROW('Sanitation Data'!E136)))</f>
        <v/>
      </c>
      <c r="CQ142" s="262" t="str">
        <f ca="true">+IF(OFFSET('Sanitation Data'!$E$29,0,10*ROW('Sanitation Data'!E136))="","",OFFSET('Sanitation Data'!$E$29,0,10*ROW('Sanitation Data'!E136)))</f>
        <v/>
      </c>
      <c r="CR142" s="262" t="str">
        <f ca="true">+IF(OFFSET('Sanitation Data'!$E$30,0,10*ROW('Sanitation Data'!E136))="","",OFFSET('Sanitation Data'!$E$30,0,10*ROW('Sanitation Data'!E136)))</f>
        <v/>
      </c>
      <c r="CS142" s="262" t="str">
        <f ca="true">+IF(OFFSET('Sanitation Data'!$E$31,0,10*ROW('Sanitation Data'!E136))="","",OFFSET('Sanitation Data'!$E$31,0,10*ROW('Sanitation Data'!E136)))</f>
        <v/>
      </c>
      <c r="CT142" s="262" t="str">
        <f ca="true">+IF(OFFSET('Sanitation Data'!$E$32,0,10*ROW('Sanitation Data'!E136))="","",OFFSET('Sanitation Data'!$E$32,0,10*ROW('Sanitation Data'!E136)))</f>
        <v/>
      </c>
      <c r="CU142" s="262" t="str">
        <f ca="true">+IF(OFFSET('Sanitation Data'!$F$28,0,10*ROW('Sanitation Data'!F136))="","",OFFSET('Sanitation Data'!$F$28,0,10*ROW('Sanitation Data'!F136)))</f>
        <v/>
      </c>
      <c r="CV142" s="262" t="str">
        <f ca="true">+IF(OFFSET('Sanitation Data'!$F$29,0,10*ROW('Sanitation Data'!F136))="","",OFFSET('Sanitation Data'!$F$29,0,10*ROW('Sanitation Data'!F136)))</f>
        <v/>
      </c>
      <c r="CW142" s="262" t="str">
        <f ca="true">+IF(OFFSET('Sanitation Data'!$F$30,0,10*ROW('Sanitation Data'!F136))="","",OFFSET('Sanitation Data'!$F$30,0,10*ROW('Sanitation Data'!F136)))</f>
        <v/>
      </c>
      <c r="CX142" s="262" t="str">
        <f ca="true">+IF(OFFSET('Sanitation Data'!$F$31,0,10*ROW('Sanitation Data'!F136))="","",OFFSET('Sanitation Data'!$F$31,0,10*ROW('Sanitation Data'!F136)))</f>
        <v/>
      </c>
      <c r="CY142" s="262" t="str">
        <f ca="true">+IF(OFFSET('Sanitation Data'!$F$32,0,10*ROW('Sanitation Data'!F136))="","",OFFSET('Sanitation Data'!$F$32,0,10*ROW('Sanitation Data'!F136)))</f>
        <v/>
      </c>
      <c r="CZ142" s="262" t="str">
        <f ca="true">+IF(OFFSET('Sanitation Data'!$G$28,0,10*ROW('Sanitation Data'!G136))="","",OFFSET('Sanitation Data'!$G$28,0,10*ROW('Sanitation Data'!G136)))</f>
        <v/>
      </c>
      <c r="DA142" s="262" t="str">
        <f ca="true">+IF(OFFSET('Sanitation Data'!$G$29,0,10*ROW('Sanitation Data'!G136))="","",OFFSET('Sanitation Data'!$G$29,0,10*ROW('Sanitation Data'!G136)))</f>
        <v/>
      </c>
      <c r="DB142" s="262" t="str">
        <f ca="true">+IF(OFFSET('Sanitation Data'!$G$30,0,10*ROW('Sanitation Data'!G136))="","",OFFSET('Sanitation Data'!$G$30,0,10*ROW('Sanitation Data'!G136)))</f>
        <v/>
      </c>
      <c r="DC142" s="262" t="str">
        <f ca="true">+IF(OFFSET('Sanitation Data'!$G$31,0,10*ROW('Sanitation Data'!G136))="","",OFFSET('Sanitation Data'!$G$31,0,10*ROW('Sanitation Data'!G136)))</f>
        <v/>
      </c>
      <c r="DD142" s="262" t="str">
        <f ca="true">+IF(OFFSET('Sanitation Data'!$G$32,0,10*ROW('Sanitation Data'!G136))="","",OFFSET('Sanitation Data'!$G$32,0,10*ROW('Sanitation Data'!G136)))</f>
        <v/>
      </c>
      <c r="DE142" s="262" t="str">
        <f ca="true">+IF(OFFSET('Sanitation Data'!$H$28,0,10*ROW('Sanitation Data'!H136))="","",OFFSET('Sanitation Data'!$H$28,0,10*ROW('Sanitation Data'!H136)))</f>
        <v/>
      </c>
      <c r="DF142" s="262" t="str">
        <f ca="true">+IF(OFFSET('Sanitation Data'!$H$29,0,10*ROW('Sanitation Data'!H136))="","",OFFSET('Sanitation Data'!$H$29,0,10*ROW('Sanitation Data'!H136)))</f>
        <v/>
      </c>
      <c r="DG142" s="262" t="str">
        <f ca="true">+IF(OFFSET('Sanitation Data'!$H$30,0,10*ROW('Sanitation Data'!H136))="","",OFFSET('Sanitation Data'!$H$30,0,10*ROW('Sanitation Data'!H136)))</f>
        <v/>
      </c>
      <c r="DH142" s="262" t="str">
        <f ca="true">+IF(OFFSET('Sanitation Data'!$H$31,0,10*ROW('Sanitation Data'!H136))="","",OFFSET('Sanitation Data'!$H$31,0,10*ROW('Sanitation Data'!H136)))</f>
        <v/>
      </c>
      <c r="DI142" s="262" t="str">
        <f ca="true">+IF(OFFSET('Sanitation Data'!$H$32,0,10*ROW('Sanitation Data'!H136))="","",OFFSET('Sanitation Data'!$H$32,0,10*ROW('Sanitation Data'!H136)))</f>
        <v/>
      </c>
      <c r="DJ142" s="262" t="str">
        <f ca="true">+IF(OFFSET('Sanitation Data'!$I$28,0,10*ROW('Sanitation Data'!I136))="","",OFFSET('Sanitation Data'!$I$28,0,10*ROW('Sanitation Data'!I136)))</f>
        <v/>
      </c>
      <c r="DK142" s="262" t="str">
        <f ca="true">+IF(OFFSET('Sanitation Data'!$I$29,0,10*ROW('Sanitation Data'!I136))="","",OFFSET('Sanitation Data'!$I$29,0,10*ROW('Sanitation Data'!I136)))</f>
        <v/>
      </c>
      <c r="DL142" s="262" t="str">
        <f ca="true">+IF(OFFSET('Sanitation Data'!$I$30,0,10*ROW('Sanitation Data'!I136))="","",OFFSET('Sanitation Data'!$I$30,0,10*ROW('Sanitation Data'!I136)))</f>
        <v/>
      </c>
      <c r="DM142" s="262" t="str">
        <f ca="true">+IF(OFFSET('Sanitation Data'!$I$31,0,10*ROW('Sanitation Data'!I136))="","",OFFSET('Sanitation Data'!$I$31,0,10*ROW('Sanitation Data'!I136)))</f>
        <v/>
      </c>
      <c r="DN142" s="262" t="str">
        <f ca="true">+IF(OFFSET('Sanitation Data'!$I$32,0,10*ROW('Sanitation Data'!I136))="","",OFFSET('Sanitation Data'!$I$32,0,10*ROW('Sanitation Data'!I136)))</f>
        <v/>
      </c>
      <c r="DO142" s="262" t="str">
        <f ca="true">+IF(OFFSET('Hygiene Data'!$D$11,0,10*ROW('Hygiene Data'!D136))="","",OFFSET('Hygiene Data'!$D$11,0,10*ROW('Hygiene Data'!D136)))</f>
        <v/>
      </c>
      <c r="DP142" s="262" t="str">
        <f ca="true">+IF(OFFSET('Hygiene Data'!$D$12,0,10*ROW('Hygiene Data'!D136))="","",OFFSET('Hygiene Data'!$D$12,0,10*ROW('Hygiene Data'!D136)))</f>
        <v/>
      </c>
      <c r="DQ142" s="262" t="str">
        <f ca="true">+IF(OFFSET('Hygiene Data'!$D$13,0,10*ROW('Hygiene Data'!D136))="","",OFFSET('Hygiene Data'!$D$13,0,10*ROW('Hygiene Data'!D136)))</f>
        <v/>
      </c>
      <c r="DR142" s="262" t="str">
        <f ca="true">+IF(OFFSET('Hygiene Data'!$E$11,0,10*ROW('Hygiene Data'!E136))="","",OFFSET('Hygiene Data'!$E$11,0,10*ROW('Hygiene Data'!E136)))</f>
        <v/>
      </c>
      <c r="DS142" s="262" t="str">
        <f ca="true">+IF(OFFSET('Hygiene Data'!$E$12,0,10*ROW('Hygiene Data'!E136))="","",OFFSET('Hygiene Data'!$E$12,0,10*ROW('Hygiene Data'!E136)))</f>
        <v/>
      </c>
      <c r="DT142" s="262" t="str">
        <f ca="true">+IF(OFFSET('Hygiene Data'!$E$13,0,10*ROW('Hygiene Data'!E136))="","",OFFSET('Hygiene Data'!$E$13,0,10*ROW('Hygiene Data'!E136)))</f>
        <v/>
      </c>
      <c r="DU142" s="262" t="str">
        <f ca="true">+IF(OFFSET('Hygiene Data'!$F$11,0,10*ROW('Hygiene Data'!F136))="","",OFFSET('Hygiene Data'!$F$11,0,10*ROW('Hygiene Data'!F136)))</f>
        <v/>
      </c>
      <c r="DV142" s="262" t="str">
        <f ca="true">+IF(OFFSET('Hygiene Data'!$F$12,0,10*ROW('Hygiene Data'!F136))="","",OFFSET('Hygiene Data'!$F$12,0,10*ROW('Hygiene Data'!F136)))</f>
        <v/>
      </c>
      <c r="DW142" s="262" t="str">
        <f ca="true">+IF(OFFSET('Hygiene Data'!$F$13,0,10*ROW('Hygiene Data'!F136))="","",OFFSET('Hygiene Data'!$F$13,0,10*ROW('Hygiene Data'!F136)))</f>
        <v/>
      </c>
      <c r="DX142" s="262" t="str">
        <f ca="true">+IF(OFFSET('Hygiene Data'!$G$11,0,10*ROW('Hygiene Data'!G136))="","",OFFSET('Hygiene Data'!$G$11,0,10*ROW('Hygiene Data'!G136)))</f>
        <v/>
      </c>
      <c r="DY142" s="262" t="str">
        <f ca="true">+IF(OFFSET('Hygiene Data'!$G$12,0,10*ROW('Hygiene Data'!G136))="","",OFFSET('Hygiene Data'!$G$12,0,10*ROW('Hygiene Data'!G136)))</f>
        <v/>
      </c>
      <c r="DZ142" s="262" t="str">
        <f ca="true">+IF(OFFSET('Hygiene Data'!$G$13,0,10*ROW('Hygiene Data'!G136))="","",OFFSET('Hygiene Data'!$G$13,0,10*ROW('Hygiene Data'!G136)))</f>
        <v/>
      </c>
      <c r="EA142" s="262" t="str">
        <f ca="true">+IF(OFFSET('Hygiene Data'!$H$11,0,10*ROW('Hygiene Data'!H136))="","",OFFSET('Hygiene Data'!$H$11,0,10*ROW('Hygiene Data'!H136)))</f>
        <v/>
      </c>
      <c r="EB142" s="262" t="str">
        <f ca="true">+IF(OFFSET('Hygiene Data'!$H$12,0,10*ROW('Hygiene Data'!H136))="","",OFFSET('Hygiene Data'!$H$12,0,10*ROW('Hygiene Data'!H136)))</f>
        <v/>
      </c>
      <c r="EC142" s="262" t="str">
        <f ca="true">+IF(OFFSET('Hygiene Data'!$H$13,0,10*ROW('Hygiene Data'!H136))="","",OFFSET('Hygiene Data'!$H$13,0,10*ROW('Hygiene Data'!H136)))</f>
        <v/>
      </c>
      <c r="ED142" s="262" t="str">
        <f ca="true">+IF(OFFSET('Hygiene Data'!$I$11,0,10*ROW('Hygiene Data'!I136))="","",OFFSET('Hygiene Data'!$I$11,0,10*ROW('Hygiene Data'!I136)))</f>
        <v/>
      </c>
      <c r="EE142" s="262" t="str">
        <f ca="true">+IF(OFFSET('Hygiene Data'!$I$12,0,10*ROW('Hygiene Data'!I136))="","",OFFSET('Hygiene Data'!$I$12,0,10*ROW('Hygiene Data'!I136)))</f>
        <v/>
      </c>
      <c r="EF142" s="262"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18"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2"/>
      <c r="BS143" s="262" t="str">
        <f ca="true">+IF(OFFSET('Water Data'!$D$27,0,10*ROW('Water Data'!D137))="","",OFFSET('Water Data'!$D$27,0,10*ROW('Water Data'!D137)))</f>
        <v/>
      </c>
      <c r="BT143" s="262" t="str">
        <f ca="true">+IF(OFFSET('Water Data'!$D$28,0,10*ROW('Water Data'!D137))="","",OFFSET('Water Data'!$D$28,0,10*ROW('Water Data'!D137)))</f>
        <v/>
      </c>
      <c r="BU143" s="262" t="str">
        <f ca="true">+IF(OFFSET('Water Data'!$D$29,0,10*ROW('Water Data'!D137))="","",OFFSET('Water Data'!$D$29,0,10*ROW('Water Data'!D137)))</f>
        <v/>
      </c>
      <c r="BV143" s="262" t="str">
        <f ca="true">+IF(OFFSET('Water Data'!$E$27,0,10*ROW('Water Data'!E137))="","",OFFSET('Water Data'!$E$27,0,10*ROW('Water Data'!E137)))</f>
        <v/>
      </c>
      <c r="BW143" s="262" t="str">
        <f ca="true">+IF(OFFSET('Water Data'!$E$28,0,10*ROW('Water Data'!E137))="","",OFFSET('Water Data'!$E$28,0,10*ROW('Water Data'!E137)))</f>
        <v/>
      </c>
      <c r="BX143" s="262" t="str">
        <f ca="true">+IF(OFFSET('Water Data'!$E$29,0,10*ROW('Water Data'!E137))="","",OFFSET('Water Data'!$E$29,0,10*ROW('Water Data'!E137)))</f>
        <v/>
      </c>
      <c r="BY143" s="262" t="str">
        <f ca="true">+IF(OFFSET('Water Data'!$F$27,0,10*ROW('Water Data'!F137))="","",OFFSET('Water Data'!$F$27,0,10*ROW('Water Data'!F137)))</f>
        <v/>
      </c>
      <c r="BZ143" s="262" t="str">
        <f ca="true">+IF(OFFSET('Water Data'!$F$28,0,10*ROW('Water Data'!F137))="","",OFFSET('Water Data'!$F$28,0,10*ROW('Water Data'!F137)))</f>
        <v/>
      </c>
      <c r="CA143" s="262" t="str">
        <f ca="true">+IF(OFFSET('Water Data'!$F$29,0,10*ROW('Water Data'!F137))="","",OFFSET('Water Data'!$F$29,0,10*ROW('Water Data'!F137)))</f>
        <v/>
      </c>
      <c r="CB143" s="262" t="str">
        <f ca="true">+IF(OFFSET('Water Data'!$G$27,0,10*ROW('Water Data'!G137))="","",OFFSET('Water Data'!$G$27,0,10*ROW('Water Data'!G137)))</f>
        <v/>
      </c>
      <c r="CC143" s="262" t="str">
        <f ca="true">+IF(OFFSET('Water Data'!$G$28,0,10*ROW('Water Data'!G137))="","",OFFSET('Water Data'!$G$28,0,10*ROW('Water Data'!G137)))</f>
        <v/>
      </c>
      <c r="CD143" s="262" t="str">
        <f ca="true">+IF(OFFSET('Water Data'!$G$29,0,10*ROW('Water Data'!G137))="","",OFFSET('Water Data'!$G$29,0,10*ROW('Water Data'!G137)))</f>
        <v/>
      </c>
      <c r="CE143" s="262" t="str">
        <f ca="true">+IF(OFFSET('Water Data'!$H$27,0,10*ROW('Water Data'!H137))="","",OFFSET('Water Data'!$H$27,0,10*ROW('Water Data'!H137)))</f>
        <v/>
      </c>
      <c r="CF143" s="262" t="str">
        <f ca="true">+IF(OFFSET('Water Data'!$H$28,0,10*ROW('Water Data'!H137))="","",OFFSET('Water Data'!$H$28,0,10*ROW('Water Data'!H137)))</f>
        <v/>
      </c>
      <c r="CG143" s="262" t="str">
        <f ca="true">+IF(OFFSET('Water Data'!$H$29,0,10*ROW('Water Data'!H137))="","",OFFSET('Water Data'!$H$29,0,10*ROW('Water Data'!H137)))</f>
        <v/>
      </c>
      <c r="CH143" s="262" t="str">
        <f ca="true">+IF(OFFSET('Water Data'!$I$27,0,10*ROW('Water Data'!I137))="","",OFFSET('Water Data'!$I$27,0,10*ROW('Water Data'!I137)))</f>
        <v/>
      </c>
      <c r="CI143" s="262" t="str">
        <f ca="true">+IF(OFFSET('Water Data'!$I$28,0,10*ROW('Water Data'!I137))="","",OFFSET('Water Data'!$I$28,0,10*ROW('Water Data'!I137)))</f>
        <v/>
      </c>
      <c r="CJ143" s="262" t="str">
        <f ca="true">+IF(OFFSET('Water Data'!$I$29,0,10*ROW('Water Data'!I137))="","",OFFSET('Water Data'!$I$29,0,10*ROW('Water Data'!I137)))</f>
        <v/>
      </c>
      <c r="CK143" s="262" t="str">
        <f ca="true">+IF(OFFSET('Sanitation Data'!$D$28,0,10*ROW('Sanitation Data'!D137))="","",OFFSET('Sanitation Data'!$D$28,0,10*ROW('Sanitation Data'!D137)))</f>
        <v/>
      </c>
      <c r="CL143" s="262" t="str">
        <f ca="true">+IF(OFFSET('Sanitation Data'!$D$29,0,10*ROW('Sanitation Data'!D137))="","",OFFSET('Sanitation Data'!$D$29,0,10*ROW('Sanitation Data'!D137)))</f>
        <v/>
      </c>
      <c r="CM143" s="262" t="str">
        <f ca="true">+IF(OFFSET('Sanitation Data'!$D$30,0,10*ROW('Sanitation Data'!D137))="","",OFFSET('Sanitation Data'!$D$30,0,10*ROW('Sanitation Data'!D137)))</f>
        <v/>
      </c>
      <c r="CN143" s="262" t="str">
        <f ca="true">+IF(OFFSET('Sanitation Data'!$D$31,0,10*ROW('Sanitation Data'!D137))="","",OFFSET('Sanitation Data'!$D$31,0,10*ROW('Sanitation Data'!D137)))</f>
        <v/>
      </c>
      <c r="CO143" s="262" t="str">
        <f ca="true">+IF(OFFSET('Sanitation Data'!$D$32,0,10*ROW('Sanitation Data'!D137))="","",OFFSET('Sanitation Data'!$D$32,0,10*ROW('Sanitation Data'!D137)))</f>
        <v/>
      </c>
      <c r="CP143" s="262" t="str">
        <f ca="true">+IF(OFFSET('Sanitation Data'!$E$28,0,10*ROW('Sanitation Data'!E137))="","",OFFSET('Sanitation Data'!$E$28,0,10*ROW('Sanitation Data'!E137)))</f>
        <v/>
      </c>
      <c r="CQ143" s="262" t="str">
        <f ca="true">+IF(OFFSET('Sanitation Data'!$E$29,0,10*ROW('Sanitation Data'!E137))="","",OFFSET('Sanitation Data'!$E$29,0,10*ROW('Sanitation Data'!E137)))</f>
        <v/>
      </c>
      <c r="CR143" s="262" t="str">
        <f ca="true">+IF(OFFSET('Sanitation Data'!$E$30,0,10*ROW('Sanitation Data'!E137))="","",OFFSET('Sanitation Data'!$E$30,0,10*ROW('Sanitation Data'!E137)))</f>
        <v/>
      </c>
      <c r="CS143" s="262" t="str">
        <f ca="true">+IF(OFFSET('Sanitation Data'!$E$31,0,10*ROW('Sanitation Data'!E137))="","",OFFSET('Sanitation Data'!$E$31,0,10*ROW('Sanitation Data'!E137)))</f>
        <v/>
      </c>
      <c r="CT143" s="262" t="str">
        <f ca="true">+IF(OFFSET('Sanitation Data'!$E$32,0,10*ROW('Sanitation Data'!E137))="","",OFFSET('Sanitation Data'!$E$32,0,10*ROW('Sanitation Data'!E137)))</f>
        <v/>
      </c>
      <c r="CU143" s="262" t="str">
        <f ca="true">+IF(OFFSET('Sanitation Data'!$F$28,0,10*ROW('Sanitation Data'!F137))="","",OFFSET('Sanitation Data'!$F$28,0,10*ROW('Sanitation Data'!F137)))</f>
        <v/>
      </c>
      <c r="CV143" s="262" t="str">
        <f ca="true">+IF(OFFSET('Sanitation Data'!$F$29,0,10*ROW('Sanitation Data'!F137))="","",OFFSET('Sanitation Data'!$F$29,0,10*ROW('Sanitation Data'!F137)))</f>
        <v/>
      </c>
      <c r="CW143" s="262" t="str">
        <f ca="true">+IF(OFFSET('Sanitation Data'!$F$30,0,10*ROW('Sanitation Data'!F137))="","",OFFSET('Sanitation Data'!$F$30,0,10*ROW('Sanitation Data'!F137)))</f>
        <v/>
      </c>
      <c r="CX143" s="262" t="str">
        <f ca="true">+IF(OFFSET('Sanitation Data'!$F$31,0,10*ROW('Sanitation Data'!F137))="","",OFFSET('Sanitation Data'!$F$31,0,10*ROW('Sanitation Data'!F137)))</f>
        <v/>
      </c>
      <c r="CY143" s="262" t="str">
        <f ca="true">+IF(OFFSET('Sanitation Data'!$F$32,0,10*ROW('Sanitation Data'!F137))="","",OFFSET('Sanitation Data'!$F$32,0,10*ROW('Sanitation Data'!F137)))</f>
        <v/>
      </c>
      <c r="CZ143" s="262" t="str">
        <f ca="true">+IF(OFFSET('Sanitation Data'!$G$28,0,10*ROW('Sanitation Data'!G137))="","",OFFSET('Sanitation Data'!$G$28,0,10*ROW('Sanitation Data'!G137)))</f>
        <v/>
      </c>
      <c r="DA143" s="262" t="str">
        <f ca="true">+IF(OFFSET('Sanitation Data'!$G$29,0,10*ROW('Sanitation Data'!G137))="","",OFFSET('Sanitation Data'!$G$29,0,10*ROW('Sanitation Data'!G137)))</f>
        <v/>
      </c>
      <c r="DB143" s="262" t="str">
        <f ca="true">+IF(OFFSET('Sanitation Data'!$G$30,0,10*ROW('Sanitation Data'!G137))="","",OFFSET('Sanitation Data'!$G$30,0,10*ROW('Sanitation Data'!G137)))</f>
        <v/>
      </c>
      <c r="DC143" s="262" t="str">
        <f ca="true">+IF(OFFSET('Sanitation Data'!$G$31,0,10*ROW('Sanitation Data'!G137))="","",OFFSET('Sanitation Data'!$G$31,0,10*ROW('Sanitation Data'!G137)))</f>
        <v/>
      </c>
      <c r="DD143" s="262" t="str">
        <f ca="true">+IF(OFFSET('Sanitation Data'!$G$32,0,10*ROW('Sanitation Data'!G137))="","",OFFSET('Sanitation Data'!$G$32,0,10*ROW('Sanitation Data'!G137)))</f>
        <v/>
      </c>
      <c r="DE143" s="262" t="str">
        <f ca="true">+IF(OFFSET('Sanitation Data'!$H$28,0,10*ROW('Sanitation Data'!H137))="","",OFFSET('Sanitation Data'!$H$28,0,10*ROW('Sanitation Data'!H137)))</f>
        <v/>
      </c>
      <c r="DF143" s="262" t="str">
        <f ca="true">+IF(OFFSET('Sanitation Data'!$H$29,0,10*ROW('Sanitation Data'!H137))="","",OFFSET('Sanitation Data'!$H$29,0,10*ROW('Sanitation Data'!H137)))</f>
        <v/>
      </c>
      <c r="DG143" s="262" t="str">
        <f ca="true">+IF(OFFSET('Sanitation Data'!$H$30,0,10*ROW('Sanitation Data'!H137))="","",OFFSET('Sanitation Data'!$H$30,0,10*ROW('Sanitation Data'!H137)))</f>
        <v/>
      </c>
      <c r="DH143" s="262" t="str">
        <f ca="true">+IF(OFFSET('Sanitation Data'!$H$31,0,10*ROW('Sanitation Data'!H137))="","",OFFSET('Sanitation Data'!$H$31,0,10*ROW('Sanitation Data'!H137)))</f>
        <v/>
      </c>
      <c r="DI143" s="262" t="str">
        <f ca="true">+IF(OFFSET('Sanitation Data'!$H$32,0,10*ROW('Sanitation Data'!H137))="","",OFFSET('Sanitation Data'!$H$32,0,10*ROW('Sanitation Data'!H137)))</f>
        <v/>
      </c>
      <c r="DJ143" s="262" t="str">
        <f ca="true">+IF(OFFSET('Sanitation Data'!$I$28,0,10*ROW('Sanitation Data'!I137))="","",OFFSET('Sanitation Data'!$I$28,0,10*ROW('Sanitation Data'!I137)))</f>
        <v/>
      </c>
      <c r="DK143" s="262" t="str">
        <f ca="true">+IF(OFFSET('Sanitation Data'!$I$29,0,10*ROW('Sanitation Data'!I137))="","",OFFSET('Sanitation Data'!$I$29,0,10*ROW('Sanitation Data'!I137)))</f>
        <v/>
      </c>
      <c r="DL143" s="262" t="str">
        <f ca="true">+IF(OFFSET('Sanitation Data'!$I$30,0,10*ROW('Sanitation Data'!I137))="","",OFFSET('Sanitation Data'!$I$30,0,10*ROW('Sanitation Data'!I137)))</f>
        <v/>
      </c>
      <c r="DM143" s="262" t="str">
        <f ca="true">+IF(OFFSET('Sanitation Data'!$I$31,0,10*ROW('Sanitation Data'!I137))="","",OFFSET('Sanitation Data'!$I$31,0,10*ROW('Sanitation Data'!I137)))</f>
        <v/>
      </c>
      <c r="DN143" s="262" t="str">
        <f ca="true">+IF(OFFSET('Sanitation Data'!$I$32,0,10*ROW('Sanitation Data'!I137))="","",OFFSET('Sanitation Data'!$I$32,0,10*ROW('Sanitation Data'!I137)))</f>
        <v/>
      </c>
      <c r="DO143" s="262" t="str">
        <f ca="true">+IF(OFFSET('Hygiene Data'!$D$11,0,10*ROW('Hygiene Data'!D137))="","",OFFSET('Hygiene Data'!$D$11,0,10*ROW('Hygiene Data'!D137)))</f>
        <v/>
      </c>
      <c r="DP143" s="262" t="str">
        <f ca="true">+IF(OFFSET('Hygiene Data'!$D$12,0,10*ROW('Hygiene Data'!D137))="","",OFFSET('Hygiene Data'!$D$12,0,10*ROW('Hygiene Data'!D137)))</f>
        <v/>
      </c>
      <c r="DQ143" s="262" t="str">
        <f ca="true">+IF(OFFSET('Hygiene Data'!$D$13,0,10*ROW('Hygiene Data'!D137))="","",OFFSET('Hygiene Data'!$D$13,0,10*ROW('Hygiene Data'!D137)))</f>
        <v/>
      </c>
      <c r="DR143" s="262" t="str">
        <f ca="true">+IF(OFFSET('Hygiene Data'!$E$11,0,10*ROW('Hygiene Data'!E137))="","",OFFSET('Hygiene Data'!$E$11,0,10*ROW('Hygiene Data'!E137)))</f>
        <v/>
      </c>
      <c r="DS143" s="262" t="str">
        <f ca="true">+IF(OFFSET('Hygiene Data'!$E$12,0,10*ROW('Hygiene Data'!E137))="","",OFFSET('Hygiene Data'!$E$12,0,10*ROW('Hygiene Data'!E137)))</f>
        <v/>
      </c>
      <c r="DT143" s="262" t="str">
        <f ca="true">+IF(OFFSET('Hygiene Data'!$E$13,0,10*ROW('Hygiene Data'!E137))="","",OFFSET('Hygiene Data'!$E$13,0,10*ROW('Hygiene Data'!E137)))</f>
        <v/>
      </c>
      <c r="DU143" s="262" t="str">
        <f ca="true">+IF(OFFSET('Hygiene Data'!$F$11,0,10*ROW('Hygiene Data'!F137))="","",OFFSET('Hygiene Data'!$F$11,0,10*ROW('Hygiene Data'!F137)))</f>
        <v/>
      </c>
      <c r="DV143" s="262" t="str">
        <f ca="true">+IF(OFFSET('Hygiene Data'!$F$12,0,10*ROW('Hygiene Data'!F137))="","",OFFSET('Hygiene Data'!$F$12,0,10*ROW('Hygiene Data'!F137)))</f>
        <v/>
      </c>
      <c r="DW143" s="262" t="str">
        <f ca="true">+IF(OFFSET('Hygiene Data'!$F$13,0,10*ROW('Hygiene Data'!F137))="","",OFFSET('Hygiene Data'!$F$13,0,10*ROW('Hygiene Data'!F137)))</f>
        <v/>
      </c>
      <c r="DX143" s="262" t="str">
        <f ca="true">+IF(OFFSET('Hygiene Data'!$G$11,0,10*ROW('Hygiene Data'!G137))="","",OFFSET('Hygiene Data'!$G$11,0,10*ROW('Hygiene Data'!G137)))</f>
        <v/>
      </c>
      <c r="DY143" s="262" t="str">
        <f ca="true">+IF(OFFSET('Hygiene Data'!$G$12,0,10*ROW('Hygiene Data'!G137))="","",OFFSET('Hygiene Data'!$G$12,0,10*ROW('Hygiene Data'!G137)))</f>
        <v/>
      </c>
      <c r="DZ143" s="262" t="str">
        <f ca="true">+IF(OFFSET('Hygiene Data'!$G$13,0,10*ROW('Hygiene Data'!G137))="","",OFFSET('Hygiene Data'!$G$13,0,10*ROW('Hygiene Data'!G137)))</f>
        <v/>
      </c>
      <c r="EA143" s="262" t="str">
        <f ca="true">+IF(OFFSET('Hygiene Data'!$H$11,0,10*ROW('Hygiene Data'!H137))="","",OFFSET('Hygiene Data'!$H$11,0,10*ROW('Hygiene Data'!H137)))</f>
        <v/>
      </c>
      <c r="EB143" s="262" t="str">
        <f ca="true">+IF(OFFSET('Hygiene Data'!$H$12,0,10*ROW('Hygiene Data'!H137))="","",OFFSET('Hygiene Data'!$H$12,0,10*ROW('Hygiene Data'!H137)))</f>
        <v/>
      </c>
      <c r="EC143" s="262" t="str">
        <f ca="true">+IF(OFFSET('Hygiene Data'!$H$13,0,10*ROW('Hygiene Data'!H137))="","",OFFSET('Hygiene Data'!$H$13,0,10*ROW('Hygiene Data'!H137)))</f>
        <v/>
      </c>
      <c r="ED143" s="262" t="str">
        <f ca="true">+IF(OFFSET('Hygiene Data'!$I$11,0,10*ROW('Hygiene Data'!I137))="","",OFFSET('Hygiene Data'!$I$11,0,10*ROW('Hygiene Data'!I137)))</f>
        <v/>
      </c>
      <c r="EE143" s="262" t="str">
        <f ca="true">+IF(OFFSET('Hygiene Data'!$I$12,0,10*ROW('Hygiene Data'!I137))="","",OFFSET('Hygiene Data'!$I$12,0,10*ROW('Hygiene Data'!I137)))</f>
        <v/>
      </c>
      <c r="EF143" s="262"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18"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2"/>
      <c r="BS144" s="262" t="str">
        <f ca="true">+IF(OFFSET('Water Data'!$D$27,0,10*ROW('Water Data'!D138))="","",OFFSET('Water Data'!$D$27,0,10*ROW('Water Data'!D138)))</f>
        <v/>
      </c>
      <c r="BT144" s="262" t="str">
        <f ca="true">+IF(OFFSET('Water Data'!$D$28,0,10*ROW('Water Data'!D138))="","",OFFSET('Water Data'!$D$28,0,10*ROW('Water Data'!D138)))</f>
        <v/>
      </c>
      <c r="BU144" s="262" t="str">
        <f ca="true">+IF(OFFSET('Water Data'!$D$29,0,10*ROW('Water Data'!D138))="","",OFFSET('Water Data'!$D$29,0,10*ROW('Water Data'!D138)))</f>
        <v/>
      </c>
      <c r="BV144" s="262" t="str">
        <f ca="true">+IF(OFFSET('Water Data'!$E$27,0,10*ROW('Water Data'!E138))="","",OFFSET('Water Data'!$E$27,0,10*ROW('Water Data'!E138)))</f>
        <v/>
      </c>
      <c r="BW144" s="262" t="str">
        <f ca="true">+IF(OFFSET('Water Data'!$E$28,0,10*ROW('Water Data'!E138))="","",OFFSET('Water Data'!$E$28,0,10*ROW('Water Data'!E138)))</f>
        <v/>
      </c>
      <c r="BX144" s="262" t="str">
        <f ca="true">+IF(OFFSET('Water Data'!$E$29,0,10*ROW('Water Data'!E138))="","",OFFSET('Water Data'!$E$29,0,10*ROW('Water Data'!E138)))</f>
        <v/>
      </c>
      <c r="BY144" s="262" t="str">
        <f ca="true">+IF(OFFSET('Water Data'!$F$27,0,10*ROW('Water Data'!F138))="","",OFFSET('Water Data'!$F$27,0,10*ROW('Water Data'!F138)))</f>
        <v/>
      </c>
      <c r="BZ144" s="262" t="str">
        <f ca="true">+IF(OFFSET('Water Data'!$F$28,0,10*ROW('Water Data'!F138))="","",OFFSET('Water Data'!$F$28,0,10*ROW('Water Data'!F138)))</f>
        <v/>
      </c>
      <c r="CA144" s="262" t="str">
        <f ca="true">+IF(OFFSET('Water Data'!$F$29,0,10*ROW('Water Data'!F138))="","",OFFSET('Water Data'!$F$29,0,10*ROW('Water Data'!F138)))</f>
        <v/>
      </c>
      <c r="CB144" s="262" t="str">
        <f ca="true">+IF(OFFSET('Water Data'!$G$27,0,10*ROW('Water Data'!G138))="","",OFFSET('Water Data'!$G$27,0,10*ROW('Water Data'!G138)))</f>
        <v/>
      </c>
      <c r="CC144" s="262" t="str">
        <f ca="true">+IF(OFFSET('Water Data'!$G$28,0,10*ROW('Water Data'!G138))="","",OFFSET('Water Data'!$G$28,0,10*ROW('Water Data'!G138)))</f>
        <v/>
      </c>
      <c r="CD144" s="262" t="str">
        <f ca="true">+IF(OFFSET('Water Data'!$G$29,0,10*ROW('Water Data'!G138))="","",OFFSET('Water Data'!$G$29,0,10*ROW('Water Data'!G138)))</f>
        <v/>
      </c>
      <c r="CE144" s="262" t="str">
        <f ca="true">+IF(OFFSET('Water Data'!$H$27,0,10*ROW('Water Data'!H138))="","",OFFSET('Water Data'!$H$27,0,10*ROW('Water Data'!H138)))</f>
        <v/>
      </c>
      <c r="CF144" s="262" t="str">
        <f ca="true">+IF(OFFSET('Water Data'!$H$28,0,10*ROW('Water Data'!H138))="","",OFFSET('Water Data'!$H$28,0,10*ROW('Water Data'!H138)))</f>
        <v/>
      </c>
      <c r="CG144" s="262" t="str">
        <f ca="true">+IF(OFFSET('Water Data'!$H$29,0,10*ROW('Water Data'!H138))="","",OFFSET('Water Data'!$H$29,0,10*ROW('Water Data'!H138)))</f>
        <v/>
      </c>
      <c r="CH144" s="262" t="str">
        <f ca="true">+IF(OFFSET('Water Data'!$I$27,0,10*ROW('Water Data'!I138))="","",OFFSET('Water Data'!$I$27,0,10*ROW('Water Data'!I138)))</f>
        <v/>
      </c>
      <c r="CI144" s="262" t="str">
        <f ca="true">+IF(OFFSET('Water Data'!$I$28,0,10*ROW('Water Data'!I138))="","",OFFSET('Water Data'!$I$28,0,10*ROW('Water Data'!I138)))</f>
        <v/>
      </c>
      <c r="CJ144" s="262" t="str">
        <f ca="true">+IF(OFFSET('Water Data'!$I$29,0,10*ROW('Water Data'!I138))="","",OFFSET('Water Data'!$I$29,0,10*ROW('Water Data'!I138)))</f>
        <v/>
      </c>
      <c r="CK144" s="262" t="str">
        <f ca="true">+IF(OFFSET('Sanitation Data'!$D$28,0,10*ROW('Sanitation Data'!D138))="","",OFFSET('Sanitation Data'!$D$28,0,10*ROW('Sanitation Data'!D138)))</f>
        <v/>
      </c>
      <c r="CL144" s="262" t="str">
        <f ca="true">+IF(OFFSET('Sanitation Data'!$D$29,0,10*ROW('Sanitation Data'!D138))="","",OFFSET('Sanitation Data'!$D$29,0,10*ROW('Sanitation Data'!D138)))</f>
        <v/>
      </c>
      <c r="CM144" s="262" t="str">
        <f ca="true">+IF(OFFSET('Sanitation Data'!$D$30,0,10*ROW('Sanitation Data'!D138))="","",OFFSET('Sanitation Data'!$D$30,0,10*ROW('Sanitation Data'!D138)))</f>
        <v/>
      </c>
      <c r="CN144" s="262" t="str">
        <f ca="true">+IF(OFFSET('Sanitation Data'!$D$31,0,10*ROW('Sanitation Data'!D138))="","",OFFSET('Sanitation Data'!$D$31,0,10*ROW('Sanitation Data'!D138)))</f>
        <v/>
      </c>
      <c r="CO144" s="262" t="str">
        <f ca="true">+IF(OFFSET('Sanitation Data'!$D$32,0,10*ROW('Sanitation Data'!D138))="","",OFFSET('Sanitation Data'!$D$32,0,10*ROW('Sanitation Data'!D138)))</f>
        <v/>
      </c>
      <c r="CP144" s="262" t="str">
        <f ca="true">+IF(OFFSET('Sanitation Data'!$E$28,0,10*ROW('Sanitation Data'!E138))="","",OFFSET('Sanitation Data'!$E$28,0,10*ROW('Sanitation Data'!E138)))</f>
        <v/>
      </c>
      <c r="CQ144" s="262" t="str">
        <f ca="true">+IF(OFFSET('Sanitation Data'!$E$29,0,10*ROW('Sanitation Data'!E138))="","",OFFSET('Sanitation Data'!$E$29,0,10*ROW('Sanitation Data'!E138)))</f>
        <v/>
      </c>
      <c r="CR144" s="262" t="str">
        <f ca="true">+IF(OFFSET('Sanitation Data'!$E$30,0,10*ROW('Sanitation Data'!E138))="","",OFFSET('Sanitation Data'!$E$30,0,10*ROW('Sanitation Data'!E138)))</f>
        <v/>
      </c>
      <c r="CS144" s="262" t="str">
        <f ca="true">+IF(OFFSET('Sanitation Data'!$E$31,0,10*ROW('Sanitation Data'!E138))="","",OFFSET('Sanitation Data'!$E$31,0,10*ROW('Sanitation Data'!E138)))</f>
        <v/>
      </c>
      <c r="CT144" s="262" t="str">
        <f ca="true">+IF(OFFSET('Sanitation Data'!$E$32,0,10*ROW('Sanitation Data'!E138))="","",OFFSET('Sanitation Data'!$E$32,0,10*ROW('Sanitation Data'!E138)))</f>
        <v/>
      </c>
      <c r="CU144" s="262" t="str">
        <f ca="true">+IF(OFFSET('Sanitation Data'!$F$28,0,10*ROW('Sanitation Data'!F138))="","",OFFSET('Sanitation Data'!$F$28,0,10*ROW('Sanitation Data'!F138)))</f>
        <v/>
      </c>
      <c r="CV144" s="262" t="str">
        <f ca="true">+IF(OFFSET('Sanitation Data'!$F$29,0,10*ROW('Sanitation Data'!F138))="","",OFFSET('Sanitation Data'!$F$29,0,10*ROW('Sanitation Data'!F138)))</f>
        <v/>
      </c>
      <c r="CW144" s="262" t="str">
        <f ca="true">+IF(OFFSET('Sanitation Data'!$F$30,0,10*ROW('Sanitation Data'!F138))="","",OFFSET('Sanitation Data'!$F$30,0,10*ROW('Sanitation Data'!F138)))</f>
        <v/>
      </c>
      <c r="CX144" s="262" t="str">
        <f ca="true">+IF(OFFSET('Sanitation Data'!$F$31,0,10*ROW('Sanitation Data'!F138))="","",OFFSET('Sanitation Data'!$F$31,0,10*ROW('Sanitation Data'!F138)))</f>
        <v/>
      </c>
      <c r="CY144" s="262" t="str">
        <f ca="true">+IF(OFFSET('Sanitation Data'!$F$32,0,10*ROW('Sanitation Data'!F138))="","",OFFSET('Sanitation Data'!$F$32,0,10*ROW('Sanitation Data'!F138)))</f>
        <v/>
      </c>
      <c r="CZ144" s="262" t="str">
        <f ca="true">+IF(OFFSET('Sanitation Data'!$G$28,0,10*ROW('Sanitation Data'!G138))="","",OFFSET('Sanitation Data'!$G$28,0,10*ROW('Sanitation Data'!G138)))</f>
        <v/>
      </c>
      <c r="DA144" s="262" t="str">
        <f ca="true">+IF(OFFSET('Sanitation Data'!$G$29,0,10*ROW('Sanitation Data'!G138))="","",OFFSET('Sanitation Data'!$G$29,0,10*ROW('Sanitation Data'!G138)))</f>
        <v/>
      </c>
      <c r="DB144" s="262" t="str">
        <f ca="true">+IF(OFFSET('Sanitation Data'!$G$30,0,10*ROW('Sanitation Data'!G138))="","",OFFSET('Sanitation Data'!$G$30,0,10*ROW('Sanitation Data'!G138)))</f>
        <v/>
      </c>
      <c r="DC144" s="262" t="str">
        <f ca="true">+IF(OFFSET('Sanitation Data'!$G$31,0,10*ROW('Sanitation Data'!G138))="","",OFFSET('Sanitation Data'!$G$31,0,10*ROW('Sanitation Data'!G138)))</f>
        <v/>
      </c>
      <c r="DD144" s="262" t="str">
        <f ca="true">+IF(OFFSET('Sanitation Data'!$G$32,0,10*ROW('Sanitation Data'!G138))="","",OFFSET('Sanitation Data'!$G$32,0,10*ROW('Sanitation Data'!G138)))</f>
        <v/>
      </c>
      <c r="DE144" s="262" t="str">
        <f ca="true">+IF(OFFSET('Sanitation Data'!$H$28,0,10*ROW('Sanitation Data'!H138))="","",OFFSET('Sanitation Data'!$H$28,0,10*ROW('Sanitation Data'!H138)))</f>
        <v/>
      </c>
      <c r="DF144" s="262" t="str">
        <f ca="true">+IF(OFFSET('Sanitation Data'!$H$29,0,10*ROW('Sanitation Data'!H138))="","",OFFSET('Sanitation Data'!$H$29,0,10*ROW('Sanitation Data'!H138)))</f>
        <v/>
      </c>
      <c r="DG144" s="262" t="str">
        <f ca="true">+IF(OFFSET('Sanitation Data'!$H$30,0,10*ROW('Sanitation Data'!H138))="","",OFFSET('Sanitation Data'!$H$30,0,10*ROW('Sanitation Data'!H138)))</f>
        <v/>
      </c>
      <c r="DH144" s="262" t="str">
        <f ca="true">+IF(OFFSET('Sanitation Data'!$H$31,0,10*ROW('Sanitation Data'!H138))="","",OFFSET('Sanitation Data'!$H$31,0,10*ROW('Sanitation Data'!H138)))</f>
        <v/>
      </c>
      <c r="DI144" s="262" t="str">
        <f ca="true">+IF(OFFSET('Sanitation Data'!$H$32,0,10*ROW('Sanitation Data'!H138))="","",OFFSET('Sanitation Data'!$H$32,0,10*ROW('Sanitation Data'!H138)))</f>
        <v/>
      </c>
      <c r="DJ144" s="262" t="str">
        <f ca="true">+IF(OFFSET('Sanitation Data'!$I$28,0,10*ROW('Sanitation Data'!I138))="","",OFFSET('Sanitation Data'!$I$28,0,10*ROW('Sanitation Data'!I138)))</f>
        <v/>
      </c>
      <c r="DK144" s="262" t="str">
        <f ca="true">+IF(OFFSET('Sanitation Data'!$I$29,0,10*ROW('Sanitation Data'!I138))="","",OFFSET('Sanitation Data'!$I$29,0,10*ROW('Sanitation Data'!I138)))</f>
        <v/>
      </c>
      <c r="DL144" s="262" t="str">
        <f ca="true">+IF(OFFSET('Sanitation Data'!$I$30,0,10*ROW('Sanitation Data'!I138))="","",OFFSET('Sanitation Data'!$I$30,0,10*ROW('Sanitation Data'!I138)))</f>
        <v/>
      </c>
      <c r="DM144" s="262" t="str">
        <f ca="true">+IF(OFFSET('Sanitation Data'!$I$31,0,10*ROW('Sanitation Data'!I138))="","",OFFSET('Sanitation Data'!$I$31,0,10*ROW('Sanitation Data'!I138)))</f>
        <v/>
      </c>
      <c r="DN144" s="262" t="str">
        <f ca="true">+IF(OFFSET('Sanitation Data'!$I$32,0,10*ROW('Sanitation Data'!I138))="","",OFFSET('Sanitation Data'!$I$32,0,10*ROW('Sanitation Data'!I138)))</f>
        <v/>
      </c>
      <c r="DO144" s="262" t="str">
        <f ca="true">+IF(OFFSET('Hygiene Data'!$D$11,0,10*ROW('Hygiene Data'!D138))="","",OFFSET('Hygiene Data'!$D$11,0,10*ROW('Hygiene Data'!D138)))</f>
        <v/>
      </c>
      <c r="DP144" s="262" t="str">
        <f ca="true">+IF(OFFSET('Hygiene Data'!$D$12,0,10*ROW('Hygiene Data'!D138))="","",OFFSET('Hygiene Data'!$D$12,0,10*ROW('Hygiene Data'!D138)))</f>
        <v/>
      </c>
      <c r="DQ144" s="262" t="str">
        <f ca="true">+IF(OFFSET('Hygiene Data'!$D$13,0,10*ROW('Hygiene Data'!D138))="","",OFFSET('Hygiene Data'!$D$13,0,10*ROW('Hygiene Data'!D138)))</f>
        <v/>
      </c>
      <c r="DR144" s="262" t="str">
        <f ca="true">+IF(OFFSET('Hygiene Data'!$E$11,0,10*ROW('Hygiene Data'!E138))="","",OFFSET('Hygiene Data'!$E$11,0,10*ROW('Hygiene Data'!E138)))</f>
        <v/>
      </c>
      <c r="DS144" s="262" t="str">
        <f ca="true">+IF(OFFSET('Hygiene Data'!$E$12,0,10*ROW('Hygiene Data'!E138))="","",OFFSET('Hygiene Data'!$E$12,0,10*ROW('Hygiene Data'!E138)))</f>
        <v/>
      </c>
      <c r="DT144" s="262" t="str">
        <f ca="true">+IF(OFFSET('Hygiene Data'!$E$13,0,10*ROW('Hygiene Data'!E138))="","",OFFSET('Hygiene Data'!$E$13,0,10*ROW('Hygiene Data'!E138)))</f>
        <v/>
      </c>
      <c r="DU144" s="262" t="str">
        <f ca="true">+IF(OFFSET('Hygiene Data'!$F$11,0,10*ROW('Hygiene Data'!F138))="","",OFFSET('Hygiene Data'!$F$11,0,10*ROW('Hygiene Data'!F138)))</f>
        <v/>
      </c>
      <c r="DV144" s="262" t="str">
        <f ca="true">+IF(OFFSET('Hygiene Data'!$F$12,0,10*ROW('Hygiene Data'!F138))="","",OFFSET('Hygiene Data'!$F$12,0,10*ROW('Hygiene Data'!F138)))</f>
        <v/>
      </c>
      <c r="DW144" s="262" t="str">
        <f ca="true">+IF(OFFSET('Hygiene Data'!$F$13,0,10*ROW('Hygiene Data'!F138))="","",OFFSET('Hygiene Data'!$F$13,0,10*ROW('Hygiene Data'!F138)))</f>
        <v/>
      </c>
      <c r="DX144" s="262" t="str">
        <f ca="true">+IF(OFFSET('Hygiene Data'!$G$11,0,10*ROW('Hygiene Data'!G138))="","",OFFSET('Hygiene Data'!$G$11,0,10*ROW('Hygiene Data'!G138)))</f>
        <v/>
      </c>
      <c r="DY144" s="262" t="str">
        <f ca="true">+IF(OFFSET('Hygiene Data'!$G$12,0,10*ROW('Hygiene Data'!G138))="","",OFFSET('Hygiene Data'!$G$12,0,10*ROW('Hygiene Data'!G138)))</f>
        <v/>
      </c>
      <c r="DZ144" s="262" t="str">
        <f ca="true">+IF(OFFSET('Hygiene Data'!$G$13,0,10*ROW('Hygiene Data'!G138))="","",OFFSET('Hygiene Data'!$G$13,0,10*ROW('Hygiene Data'!G138)))</f>
        <v/>
      </c>
      <c r="EA144" s="262" t="str">
        <f ca="true">+IF(OFFSET('Hygiene Data'!$H$11,0,10*ROW('Hygiene Data'!H138))="","",OFFSET('Hygiene Data'!$H$11,0,10*ROW('Hygiene Data'!H138)))</f>
        <v/>
      </c>
      <c r="EB144" s="262" t="str">
        <f ca="true">+IF(OFFSET('Hygiene Data'!$H$12,0,10*ROW('Hygiene Data'!H138))="","",OFFSET('Hygiene Data'!$H$12,0,10*ROW('Hygiene Data'!H138)))</f>
        <v/>
      </c>
      <c r="EC144" s="262" t="str">
        <f ca="true">+IF(OFFSET('Hygiene Data'!$H$13,0,10*ROW('Hygiene Data'!H138))="","",OFFSET('Hygiene Data'!$H$13,0,10*ROW('Hygiene Data'!H138)))</f>
        <v/>
      </c>
      <c r="ED144" s="262" t="str">
        <f ca="true">+IF(OFFSET('Hygiene Data'!$I$11,0,10*ROW('Hygiene Data'!I138))="","",OFFSET('Hygiene Data'!$I$11,0,10*ROW('Hygiene Data'!I138)))</f>
        <v/>
      </c>
      <c r="EE144" s="262" t="str">
        <f ca="true">+IF(OFFSET('Hygiene Data'!$I$12,0,10*ROW('Hygiene Data'!I138))="","",OFFSET('Hygiene Data'!$I$12,0,10*ROW('Hygiene Data'!I138)))</f>
        <v/>
      </c>
      <c r="EF144" s="262"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18"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2"/>
      <c r="BS145" s="262" t="str">
        <f ca="true">+IF(OFFSET('Water Data'!$D$27,0,10*ROW('Water Data'!D139))="","",OFFSET('Water Data'!$D$27,0,10*ROW('Water Data'!D139)))</f>
        <v/>
      </c>
      <c r="BT145" s="262" t="str">
        <f ca="true">+IF(OFFSET('Water Data'!$D$28,0,10*ROW('Water Data'!D139))="","",OFFSET('Water Data'!$D$28,0,10*ROW('Water Data'!D139)))</f>
        <v/>
      </c>
      <c r="BU145" s="262" t="str">
        <f ca="true">+IF(OFFSET('Water Data'!$D$29,0,10*ROW('Water Data'!D139))="","",OFFSET('Water Data'!$D$29,0,10*ROW('Water Data'!D139)))</f>
        <v/>
      </c>
      <c r="BV145" s="262" t="str">
        <f ca="true">+IF(OFFSET('Water Data'!$E$27,0,10*ROW('Water Data'!E139))="","",OFFSET('Water Data'!$E$27,0,10*ROW('Water Data'!E139)))</f>
        <v/>
      </c>
      <c r="BW145" s="262" t="str">
        <f ca="true">+IF(OFFSET('Water Data'!$E$28,0,10*ROW('Water Data'!E139))="","",OFFSET('Water Data'!$E$28,0,10*ROW('Water Data'!E139)))</f>
        <v/>
      </c>
      <c r="BX145" s="262" t="str">
        <f ca="true">+IF(OFFSET('Water Data'!$E$29,0,10*ROW('Water Data'!E139))="","",OFFSET('Water Data'!$E$29,0,10*ROW('Water Data'!E139)))</f>
        <v/>
      </c>
      <c r="BY145" s="262" t="str">
        <f ca="true">+IF(OFFSET('Water Data'!$F$27,0,10*ROW('Water Data'!F139))="","",OFFSET('Water Data'!$F$27,0,10*ROW('Water Data'!F139)))</f>
        <v/>
      </c>
      <c r="BZ145" s="262" t="str">
        <f ca="true">+IF(OFFSET('Water Data'!$F$28,0,10*ROW('Water Data'!F139))="","",OFFSET('Water Data'!$F$28,0,10*ROW('Water Data'!F139)))</f>
        <v/>
      </c>
      <c r="CA145" s="262" t="str">
        <f ca="true">+IF(OFFSET('Water Data'!$F$29,0,10*ROW('Water Data'!F139))="","",OFFSET('Water Data'!$F$29,0,10*ROW('Water Data'!F139)))</f>
        <v/>
      </c>
      <c r="CB145" s="262" t="str">
        <f ca="true">+IF(OFFSET('Water Data'!$G$27,0,10*ROW('Water Data'!G139))="","",OFFSET('Water Data'!$G$27,0,10*ROW('Water Data'!G139)))</f>
        <v/>
      </c>
      <c r="CC145" s="262" t="str">
        <f ca="true">+IF(OFFSET('Water Data'!$G$28,0,10*ROW('Water Data'!G139))="","",OFFSET('Water Data'!$G$28,0,10*ROW('Water Data'!G139)))</f>
        <v/>
      </c>
      <c r="CD145" s="262" t="str">
        <f ca="true">+IF(OFFSET('Water Data'!$G$29,0,10*ROW('Water Data'!G139))="","",OFFSET('Water Data'!$G$29,0,10*ROW('Water Data'!G139)))</f>
        <v/>
      </c>
      <c r="CE145" s="262" t="str">
        <f ca="true">+IF(OFFSET('Water Data'!$H$27,0,10*ROW('Water Data'!H139))="","",OFFSET('Water Data'!$H$27,0,10*ROW('Water Data'!H139)))</f>
        <v/>
      </c>
      <c r="CF145" s="262" t="str">
        <f ca="true">+IF(OFFSET('Water Data'!$H$28,0,10*ROW('Water Data'!H139))="","",OFFSET('Water Data'!$H$28,0,10*ROW('Water Data'!H139)))</f>
        <v/>
      </c>
      <c r="CG145" s="262" t="str">
        <f ca="true">+IF(OFFSET('Water Data'!$H$29,0,10*ROW('Water Data'!H139))="","",OFFSET('Water Data'!$H$29,0,10*ROW('Water Data'!H139)))</f>
        <v/>
      </c>
      <c r="CH145" s="262" t="str">
        <f ca="true">+IF(OFFSET('Water Data'!$I$27,0,10*ROW('Water Data'!I139))="","",OFFSET('Water Data'!$I$27,0,10*ROW('Water Data'!I139)))</f>
        <v/>
      </c>
      <c r="CI145" s="262" t="str">
        <f ca="true">+IF(OFFSET('Water Data'!$I$28,0,10*ROW('Water Data'!I139))="","",OFFSET('Water Data'!$I$28,0,10*ROW('Water Data'!I139)))</f>
        <v/>
      </c>
      <c r="CJ145" s="262" t="str">
        <f ca="true">+IF(OFFSET('Water Data'!$I$29,0,10*ROW('Water Data'!I139))="","",OFFSET('Water Data'!$I$29,0,10*ROW('Water Data'!I139)))</f>
        <v/>
      </c>
      <c r="CK145" s="262" t="str">
        <f ca="true">+IF(OFFSET('Sanitation Data'!$D$28,0,10*ROW('Sanitation Data'!D139))="","",OFFSET('Sanitation Data'!$D$28,0,10*ROW('Sanitation Data'!D139)))</f>
        <v/>
      </c>
      <c r="CL145" s="262" t="str">
        <f ca="true">+IF(OFFSET('Sanitation Data'!$D$29,0,10*ROW('Sanitation Data'!D139))="","",OFFSET('Sanitation Data'!$D$29,0,10*ROW('Sanitation Data'!D139)))</f>
        <v/>
      </c>
      <c r="CM145" s="262" t="str">
        <f ca="true">+IF(OFFSET('Sanitation Data'!$D$30,0,10*ROW('Sanitation Data'!D139))="","",OFFSET('Sanitation Data'!$D$30,0,10*ROW('Sanitation Data'!D139)))</f>
        <v/>
      </c>
      <c r="CN145" s="262" t="str">
        <f ca="true">+IF(OFFSET('Sanitation Data'!$D$31,0,10*ROW('Sanitation Data'!D139))="","",OFFSET('Sanitation Data'!$D$31,0,10*ROW('Sanitation Data'!D139)))</f>
        <v/>
      </c>
      <c r="CO145" s="262" t="str">
        <f ca="true">+IF(OFFSET('Sanitation Data'!$D$32,0,10*ROW('Sanitation Data'!D139))="","",OFFSET('Sanitation Data'!$D$32,0,10*ROW('Sanitation Data'!D139)))</f>
        <v/>
      </c>
      <c r="CP145" s="262" t="str">
        <f ca="true">+IF(OFFSET('Sanitation Data'!$E$28,0,10*ROW('Sanitation Data'!E139))="","",OFFSET('Sanitation Data'!$E$28,0,10*ROW('Sanitation Data'!E139)))</f>
        <v/>
      </c>
      <c r="CQ145" s="262" t="str">
        <f ca="true">+IF(OFFSET('Sanitation Data'!$E$29,0,10*ROW('Sanitation Data'!E139))="","",OFFSET('Sanitation Data'!$E$29,0,10*ROW('Sanitation Data'!E139)))</f>
        <v/>
      </c>
      <c r="CR145" s="262" t="str">
        <f ca="true">+IF(OFFSET('Sanitation Data'!$E$30,0,10*ROW('Sanitation Data'!E139))="","",OFFSET('Sanitation Data'!$E$30,0,10*ROW('Sanitation Data'!E139)))</f>
        <v/>
      </c>
      <c r="CS145" s="262" t="str">
        <f ca="true">+IF(OFFSET('Sanitation Data'!$E$31,0,10*ROW('Sanitation Data'!E139))="","",OFFSET('Sanitation Data'!$E$31,0,10*ROW('Sanitation Data'!E139)))</f>
        <v/>
      </c>
      <c r="CT145" s="262" t="str">
        <f ca="true">+IF(OFFSET('Sanitation Data'!$E$32,0,10*ROW('Sanitation Data'!E139))="","",OFFSET('Sanitation Data'!$E$32,0,10*ROW('Sanitation Data'!E139)))</f>
        <v/>
      </c>
      <c r="CU145" s="262" t="str">
        <f ca="true">+IF(OFFSET('Sanitation Data'!$F$28,0,10*ROW('Sanitation Data'!F139))="","",OFFSET('Sanitation Data'!$F$28,0,10*ROW('Sanitation Data'!F139)))</f>
        <v/>
      </c>
      <c r="CV145" s="262" t="str">
        <f ca="true">+IF(OFFSET('Sanitation Data'!$F$29,0,10*ROW('Sanitation Data'!F139))="","",OFFSET('Sanitation Data'!$F$29,0,10*ROW('Sanitation Data'!F139)))</f>
        <v/>
      </c>
      <c r="CW145" s="262" t="str">
        <f ca="true">+IF(OFFSET('Sanitation Data'!$F$30,0,10*ROW('Sanitation Data'!F139))="","",OFFSET('Sanitation Data'!$F$30,0,10*ROW('Sanitation Data'!F139)))</f>
        <v/>
      </c>
      <c r="CX145" s="262" t="str">
        <f ca="true">+IF(OFFSET('Sanitation Data'!$F$31,0,10*ROW('Sanitation Data'!F139))="","",OFFSET('Sanitation Data'!$F$31,0,10*ROW('Sanitation Data'!F139)))</f>
        <v/>
      </c>
      <c r="CY145" s="262" t="str">
        <f ca="true">+IF(OFFSET('Sanitation Data'!$F$32,0,10*ROW('Sanitation Data'!F139))="","",OFFSET('Sanitation Data'!$F$32,0,10*ROW('Sanitation Data'!F139)))</f>
        <v/>
      </c>
      <c r="CZ145" s="262" t="str">
        <f ca="true">+IF(OFFSET('Sanitation Data'!$G$28,0,10*ROW('Sanitation Data'!G139))="","",OFFSET('Sanitation Data'!$G$28,0,10*ROW('Sanitation Data'!G139)))</f>
        <v/>
      </c>
      <c r="DA145" s="262" t="str">
        <f ca="true">+IF(OFFSET('Sanitation Data'!$G$29,0,10*ROW('Sanitation Data'!G139))="","",OFFSET('Sanitation Data'!$G$29,0,10*ROW('Sanitation Data'!G139)))</f>
        <v/>
      </c>
      <c r="DB145" s="262" t="str">
        <f ca="true">+IF(OFFSET('Sanitation Data'!$G$30,0,10*ROW('Sanitation Data'!G139))="","",OFFSET('Sanitation Data'!$G$30,0,10*ROW('Sanitation Data'!G139)))</f>
        <v/>
      </c>
      <c r="DC145" s="262" t="str">
        <f ca="true">+IF(OFFSET('Sanitation Data'!$G$31,0,10*ROW('Sanitation Data'!G139))="","",OFFSET('Sanitation Data'!$G$31,0,10*ROW('Sanitation Data'!G139)))</f>
        <v/>
      </c>
      <c r="DD145" s="262" t="str">
        <f ca="true">+IF(OFFSET('Sanitation Data'!$G$32,0,10*ROW('Sanitation Data'!G139))="","",OFFSET('Sanitation Data'!$G$32,0,10*ROW('Sanitation Data'!G139)))</f>
        <v/>
      </c>
      <c r="DE145" s="262" t="str">
        <f ca="true">+IF(OFFSET('Sanitation Data'!$H$28,0,10*ROW('Sanitation Data'!H139))="","",OFFSET('Sanitation Data'!$H$28,0,10*ROW('Sanitation Data'!H139)))</f>
        <v/>
      </c>
      <c r="DF145" s="262" t="str">
        <f ca="true">+IF(OFFSET('Sanitation Data'!$H$29,0,10*ROW('Sanitation Data'!H139))="","",OFFSET('Sanitation Data'!$H$29,0,10*ROW('Sanitation Data'!H139)))</f>
        <v/>
      </c>
      <c r="DG145" s="262" t="str">
        <f ca="true">+IF(OFFSET('Sanitation Data'!$H$30,0,10*ROW('Sanitation Data'!H139))="","",OFFSET('Sanitation Data'!$H$30,0,10*ROW('Sanitation Data'!H139)))</f>
        <v/>
      </c>
      <c r="DH145" s="262" t="str">
        <f ca="true">+IF(OFFSET('Sanitation Data'!$H$31,0,10*ROW('Sanitation Data'!H139))="","",OFFSET('Sanitation Data'!$H$31,0,10*ROW('Sanitation Data'!H139)))</f>
        <v/>
      </c>
      <c r="DI145" s="262" t="str">
        <f ca="true">+IF(OFFSET('Sanitation Data'!$H$32,0,10*ROW('Sanitation Data'!H139))="","",OFFSET('Sanitation Data'!$H$32,0,10*ROW('Sanitation Data'!H139)))</f>
        <v/>
      </c>
      <c r="DJ145" s="262" t="str">
        <f ca="true">+IF(OFFSET('Sanitation Data'!$I$28,0,10*ROW('Sanitation Data'!I139))="","",OFFSET('Sanitation Data'!$I$28,0,10*ROW('Sanitation Data'!I139)))</f>
        <v/>
      </c>
      <c r="DK145" s="262" t="str">
        <f ca="true">+IF(OFFSET('Sanitation Data'!$I$29,0,10*ROW('Sanitation Data'!I139))="","",OFFSET('Sanitation Data'!$I$29,0,10*ROW('Sanitation Data'!I139)))</f>
        <v/>
      </c>
      <c r="DL145" s="262" t="str">
        <f ca="true">+IF(OFFSET('Sanitation Data'!$I$30,0,10*ROW('Sanitation Data'!I139))="","",OFFSET('Sanitation Data'!$I$30,0,10*ROW('Sanitation Data'!I139)))</f>
        <v/>
      </c>
      <c r="DM145" s="262" t="str">
        <f ca="true">+IF(OFFSET('Sanitation Data'!$I$31,0,10*ROW('Sanitation Data'!I139))="","",OFFSET('Sanitation Data'!$I$31,0,10*ROW('Sanitation Data'!I139)))</f>
        <v/>
      </c>
      <c r="DN145" s="262" t="str">
        <f ca="true">+IF(OFFSET('Sanitation Data'!$I$32,0,10*ROW('Sanitation Data'!I139))="","",OFFSET('Sanitation Data'!$I$32,0,10*ROW('Sanitation Data'!I139)))</f>
        <v/>
      </c>
      <c r="DO145" s="262" t="str">
        <f ca="true">+IF(OFFSET('Hygiene Data'!$D$11,0,10*ROW('Hygiene Data'!D139))="","",OFFSET('Hygiene Data'!$D$11,0,10*ROW('Hygiene Data'!D139)))</f>
        <v/>
      </c>
      <c r="DP145" s="262" t="str">
        <f ca="true">+IF(OFFSET('Hygiene Data'!$D$12,0,10*ROW('Hygiene Data'!D139))="","",OFFSET('Hygiene Data'!$D$12,0,10*ROW('Hygiene Data'!D139)))</f>
        <v/>
      </c>
      <c r="DQ145" s="262" t="str">
        <f ca="true">+IF(OFFSET('Hygiene Data'!$D$13,0,10*ROW('Hygiene Data'!D139))="","",OFFSET('Hygiene Data'!$D$13,0,10*ROW('Hygiene Data'!D139)))</f>
        <v/>
      </c>
      <c r="DR145" s="262" t="str">
        <f ca="true">+IF(OFFSET('Hygiene Data'!$E$11,0,10*ROW('Hygiene Data'!E139))="","",OFFSET('Hygiene Data'!$E$11,0,10*ROW('Hygiene Data'!E139)))</f>
        <v/>
      </c>
      <c r="DS145" s="262" t="str">
        <f ca="true">+IF(OFFSET('Hygiene Data'!$E$12,0,10*ROW('Hygiene Data'!E139))="","",OFFSET('Hygiene Data'!$E$12,0,10*ROW('Hygiene Data'!E139)))</f>
        <v/>
      </c>
      <c r="DT145" s="262" t="str">
        <f ca="true">+IF(OFFSET('Hygiene Data'!$E$13,0,10*ROW('Hygiene Data'!E139))="","",OFFSET('Hygiene Data'!$E$13,0,10*ROW('Hygiene Data'!E139)))</f>
        <v/>
      </c>
      <c r="DU145" s="262" t="str">
        <f ca="true">+IF(OFFSET('Hygiene Data'!$F$11,0,10*ROW('Hygiene Data'!F139))="","",OFFSET('Hygiene Data'!$F$11,0,10*ROW('Hygiene Data'!F139)))</f>
        <v/>
      </c>
      <c r="DV145" s="262" t="str">
        <f ca="true">+IF(OFFSET('Hygiene Data'!$F$12,0,10*ROW('Hygiene Data'!F139))="","",OFFSET('Hygiene Data'!$F$12,0,10*ROW('Hygiene Data'!F139)))</f>
        <v/>
      </c>
      <c r="DW145" s="262" t="str">
        <f ca="true">+IF(OFFSET('Hygiene Data'!$F$13,0,10*ROW('Hygiene Data'!F139))="","",OFFSET('Hygiene Data'!$F$13,0,10*ROW('Hygiene Data'!F139)))</f>
        <v/>
      </c>
      <c r="DX145" s="262" t="str">
        <f ca="true">+IF(OFFSET('Hygiene Data'!$G$11,0,10*ROW('Hygiene Data'!G139))="","",OFFSET('Hygiene Data'!$G$11,0,10*ROW('Hygiene Data'!G139)))</f>
        <v/>
      </c>
      <c r="DY145" s="262" t="str">
        <f ca="true">+IF(OFFSET('Hygiene Data'!$G$12,0,10*ROW('Hygiene Data'!G139))="","",OFFSET('Hygiene Data'!$G$12,0,10*ROW('Hygiene Data'!G139)))</f>
        <v/>
      </c>
      <c r="DZ145" s="262" t="str">
        <f ca="true">+IF(OFFSET('Hygiene Data'!$G$13,0,10*ROW('Hygiene Data'!G139))="","",OFFSET('Hygiene Data'!$G$13,0,10*ROW('Hygiene Data'!G139)))</f>
        <v/>
      </c>
      <c r="EA145" s="262" t="str">
        <f ca="true">+IF(OFFSET('Hygiene Data'!$H$11,0,10*ROW('Hygiene Data'!H139))="","",OFFSET('Hygiene Data'!$H$11,0,10*ROW('Hygiene Data'!H139)))</f>
        <v/>
      </c>
      <c r="EB145" s="262" t="str">
        <f ca="true">+IF(OFFSET('Hygiene Data'!$H$12,0,10*ROW('Hygiene Data'!H139))="","",OFFSET('Hygiene Data'!$H$12,0,10*ROW('Hygiene Data'!H139)))</f>
        <v/>
      </c>
      <c r="EC145" s="262" t="str">
        <f ca="true">+IF(OFFSET('Hygiene Data'!$H$13,0,10*ROW('Hygiene Data'!H139))="","",OFFSET('Hygiene Data'!$H$13,0,10*ROW('Hygiene Data'!H139)))</f>
        <v/>
      </c>
      <c r="ED145" s="262" t="str">
        <f ca="true">+IF(OFFSET('Hygiene Data'!$I$11,0,10*ROW('Hygiene Data'!I139))="","",OFFSET('Hygiene Data'!$I$11,0,10*ROW('Hygiene Data'!I139)))</f>
        <v/>
      </c>
      <c r="EE145" s="262" t="str">
        <f ca="true">+IF(OFFSET('Hygiene Data'!$I$12,0,10*ROW('Hygiene Data'!I139))="","",OFFSET('Hygiene Data'!$I$12,0,10*ROW('Hygiene Data'!I139)))</f>
        <v/>
      </c>
      <c r="EF145" s="262"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18"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2"/>
      <c r="BS146" s="262" t="str">
        <f ca="true">+IF(OFFSET('Water Data'!$D$27,0,10*ROW('Water Data'!D140))="","",OFFSET('Water Data'!$D$27,0,10*ROW('Water Data'!D140)))</f>
        <v/>
      </c>
      <c r="BT146" s="262" t="str">
        <f ca="true">+IF(OFFSET('Water Data'!$D$28,0,10*ROW('Water Data'!D140))="","",OFFSET('Water Data'!$D$28,0,10*ROW('Water Data'!D140)))</f>
        <v/>
      </c>
      <c r="BU146" s="262" t="str">
        <f ca="true">+IF(OFFSET('Water Data'!$D$29,0,10*ROW('Water Data'!D140))="","",OFFSET('Water Data'!$D$29,0,10*ROW('Water Data'!D140)))</f>
        <v/>
      </c>
      <c r="BV146" s="262" t="str">
        <f ca="true">+IF(OFFSET('Water Data'!$E$27,0,10*ROW('Water Data'!E140))="","",OFFSET('Water Data'!$E$27,0,10*ROW('Water Data'!E140)))</f>
        <v/>
      </c>
      <c r="BW146" s="262" t="str">
        <f ca="true">+IF(OFFSET('Water Data'!$E$28,0,10*ROW('Water Data'!E140))="","",OFFSET('Water Data'!$E$28,0,10*ROW('Water Data'!E140)))</f>
        <v/>
      </c>
      <c r="BX146" s="262" t="str">
        <f ca="true">+IF(OFFSET('Water Data'!$E$29,0,10*ROW('Water Data'!E140))="","",OFFSET('Water Data'!$E$29,0,10*ROW('Water Data'!E140)))</f>
        <v/>
      </c>
      <c r="BY146" s="262" t="str">
        <f ca="true">+IF(OFFSET('Water Data'!$F$27,0,10*ROW('Water Data'!F140))="","",OFFSET('Water Data'!$F$27,0,10*ROW('Water Data'!F140)))</f>
        <v/>
      </c>
      <c r="BZ146" s="262" t="str">
        <f ca="true">+IF(OFFSET('Water Data'!$F$28,0,10*ROW('Water Data'!F140))="","",OFFSET('Water Data'!$F$28,0,10*ROW('Water Data'!F140)))</f>
        <v/>
      </c>
      <c r="CA146" s="262" t="str">
        <f ca="true">+IF(OFFSET('Water Data'!$F$29,0,10*ROW('Water Data'!F140))="","",OFFSET('Water Data'!$F$29,0,10*ROW('Water Data'!F140)))</f>
        <v/>
      </c>
      <c r="CB146" s="262" t="str">
        <f ca="true">+IF(OFFSET('Water Data'!$G$27,0,10*ROW('Water Data'!G140))="","",OFFSET('Water Data'!$G$27,0,10*ROW('Water Data'!G140)))</f>
        <v/>
      </c>
      <c r="CC146" s="262" t="str">
        <f ca="true">+IF(OFFSET('Water Data'!$G$28,0,10*ROW('Water Data'!G140))="","",OFFSET('Water Data'!$G$28,0,10*ROW('Water Data'!G140)))</f>
        <v/>
      </c>
      <c r="CD146" s="262" t="str">
        <f ca="true">+IF(OFFSET('Water Data'!$G$29,0,10*ROW('Water Data'!G140))="","",OFFSET('Water Data'!$G$29,0,10*ROW('Water Data'!G140)))</f>
        <v/>
      </c>
      <c r="CE146" s="262" t="str">
        <f ca="true">+IF(OFFSET('Water Data'!$H$27,0,10*ROW('Water Data'!H140))="","",OFFSET('Water Data'!$H$27,0,10*ROW('Water Data'!H140)))</f>
        <v/>
      </c>
      <c r="CF146" s="262" t="str">
        <f ca="true">+IF(OFFSET('Water Data'!$H$28,0,10*ROW('Water Data'!H140))="","",OFFSET('Water Data'!$H$28,0,10*ROW('Water Data'!H140)))</f>
        <v/>
      </c>
      <c r="CG146" s="262" t="str">
        <f ca="true">+IF(OFFSET('Water Data'!$H$29,0,10*ROW('Water Data'!H140))="","",OFFSET('Water Data'!$H$29,0,10*ROW('Water Data'!H140)))</f>
        <v/>
      </c>
      <c r="CH146" s="262" t="str">
        <f ca="true">+IF(OFFSET('Water Data'!$I$27,0,10*ROW('Water Data'!I140))="","",OFFSET('Water Data'!$I$27,0,10*ROW('Water Data'!I140)))</f>
        <v/>
      </c>
      <c r="CI146" s="262" t="str">
        <f ca="true">+IF(OFFSET('Water Data'!$I$28,0,10*ROW('Water Data'!I140))="","",OFFSET('Water Data'!$I$28,0,10*ROW('Water Data'!I140)))</f>
        <v/>
      </c>
      <c r="CJ146" s="262" t="str">
        <f ca="true">+IF(OFFSET('Water Data'!$I$29,0,10*ROW('Water Data'!I140))="","",OFFSET('Water Data'!$I$29,0,10*ROW('Water Data'!I140)))</f>
        <v/>
      </c>
      <c r="CK146" s="262" t="str">
        <f ca="true">+IF(OFFSET('Sanitation Data'!$D$28,0,10*ROW('Sanitation Data'!D140))="","",OFFSET('Sanitation Data'!$D$28,0,10*ROW('Sanitation Data'!D140)))</f>
        <v/>
      </c>
      <c r="CL146" s="262" t="str">
        <f ca="true">+IF(OFFSET('Sanitation Data'!$D$29,0,10*ROW('Sanitation Data'!D140))="","",OFFSET('Sanitation Data'!$D$29,0,10*ROW('Sanitation Data'!D140)))</f>
        <v/>
      </c>
      <c r="CM146" s="262" t="str">
        <f ca="true">+IF(OFFSET('Sanitation Data'!$D$30,0,10*ROW('Sanitation Data'!D140))="","",OFFSET('Sanitation Data'!$D$30,0,10*ROW('Sanitation Data'!D140)))</f>
        <v/>
      </c>
      <c r="CN146" s="262" t="str">
        <f ca="true">+IF(OFFSET('Sanitation Data'!$D$31,0,10*ROW('Sanitation Data'!D140))="","",OFFSET('Sanitation Data'!$D$31,0,10*ROW('Sanitation Data'!D140)))</f>
        <v/>
      </c>
      <c r="CO146" s="262" t="str">
        <f ca="true">+IF(OFFSET('Sanitation Data'!$D$32,0,10*ROW('Sanitation Data'!D140))="","",OFFSET('Sanitation Data'!$D$32,0,10*ROW('Sanitation Data'!D140)))</f>
        <v/>
      </c>
      <c r="CP146" s="262" t="str">
        <f ca="true">+IF(OFFSET('Sanitation Data'!$E$28,0,10*ROW('Sanitation Data'!E140))="","",OFFSET('Sanitation Data'!$E$28,0,10*ROW('Sanitation Data'!E140)))</f>
        <v/>
      </c>
      <c r="CQ146" s="262" t="str">
        <f ca="true">+IF(OFFSET('Sanitation Data'!$E$29,0,10*ROW('Sanitation Data'!E140))="","",OFFSET('Sanitation Data'!$E$29,0,10*ROW('Sanitation Data'!E140)))</f>
        <v/>
      </c>
      <c r="CR146" s="262" t="str">
        <f ca="true">+IF(OFFSET('Sanitation Data'!$E$30,0,10*ROW('Sanitation Data'!E140))="","",OFFSET('Sanitation Data'!$E$30,0,10*ROW('Sanitation Data'!E140)))</f>
        <v/>
      </c>
      <c r="CS146" s="262" t="str">
        <f ca="true">+IF(OFFSET('Sanitation Data'!$E$31,0,10*ROW('Sanitation Data'!E140))="","",OFFSET('Sanitation Data'!$E$31,0,10*ROW('Sanitation Data'!E140)))</f>
        <v/>
      </c>
      <c r="CT146" s="262" t="str">
        <f ca="true">+IF(OFFSET('Sanitation Data'!$E$32,0,10*ROW('Sanitation Data'!E140))="","",OFFSET('Sanitation Data'!$E$32,0,10*ROW('Sanitation Data'!E140)))</f>
        <v/>
      </c>
      <c r="CU146" s="262" t="str">
        <f ca="true">+IF(OFFSET('Sanitation Data'!$F$28,0,10*ROW('Sanitation Data'!F140))="","",OFFSET('Sanitation Data'!$F$28,0,10*ROW('Sanitation Data'!F140)))</f>
        <v/>
      </c>
      <c r="CV146" s="262" t="str">
        <f ca="true">+IF(OFFSET('Sanitation Data'!$F$29,0,10*ROW('Sanitation Data'!F140))="","",OFFSET('Sanitation Data'!$F$29,0,10*ROW('Sanitation Data'!F140)))</f>
        <v/>
      </c>
      <c r="CW146" s="262" t="str">
        <f ca="true">+IF(OFFSET('Sanitation Data'!$F$30,0,10*ROW('Sanitation Data'!F140))="","",OFFSET('Sanitation Data'!$F$30,0,10*ROW('Sanitation Data'!F140)))</f>
        <v/>
      </c>
      <c r="CX146" s="262" t="str">
        <f ca="true">+IF(OFFSET('Sanitation Data'!$F$31,0,10*ROW('Sanitation Data'!F140))="","",OFFSET('Sanitation Data'!$F$31,0,10*ROW('Sanitation Data'!F140)))</f>
        <v/>
      </c>
      <c r="CY146" s="262" t="str">
        <f ca="true">+IF(OFFSET('Sanitation Data'!$F$32,0,10*ROW('Sanitation Data'!F140))="","",OFFSET('Sanitation Data'!$F$32,0,10*ROW('Sanitation Data'!F140)))</f>
        <v/>
      </c>
      <c r="CZ146" s="262" t="str">
        <f ca="true">+IF(OFFSET('Sanitation Data'!$G$28,0,10*ROW('Sanitation Data'!G140))="","",OFFSET('Sanitation Data'!$G$28,0,10*ROW('Sanitation Data'!G140)))</f>
        <v/>
      </c>
      <c r="DA146" s="262" t="str">
        <f ca="true">+IF(OFFSET('Sanitation Data'!$G$29,0,10*ROW('Sanitation Data'!G140))="","",OFFSET('Sanitation Data'!$G$29,0,10*ROW('Sanitation Data'!G140)))</f>
        <v/>
      </c>
      <c r="DB146" s="262" t="str">
        <f ca="true">+IF(OFFSET('Sanitation Data'!$G$30,0,10*ROW('Sanitation Data'!G140))="","",OFFSET('Sanitation Data'!$G$30,0,10*ROW('Sanitation Data'!G140)))</f>
        <v/>
      </c>
      <c r="DC146" s="262" t="str">
        <f ca="true">+IF(OFFSET('Sanitation Data'!$G$31,0,10*ROW('Sanitation Data'!G140))="","",OFFSET('Sanitation Data'!$G$31,0,10*ROW('Sanitation Data'!G140)))</f>
        <v/>
      </c>
      <c r="DD146" s="262" t="str">
        <f ca="true">+IF(OFFSET('Sanitation Data'!$G$32,0,10*ROW('Sanitation Data'!G140))="","",OFFSET('Sanitation Data'!$G$32,0,10*ROW('Sanitation Data'!G140)))</f>
        <v/>
      </c>
      <c r="DE146" s="262" t="str">
        <f ca="true">+IF(OFFSET('Sanitation Data'!$H$28,0,10*ROW('Sanitation Data'!H140))="","",OFFSET('Sanitation Data'!$H$28,0,10*ROW('Sanitation Data'!H140)))</f>
        <v/>
      </c>
      <c r="DF146" s="262" t="str">
        <f ca="true">+IF(OFFSET('Sanitation Data'!$H$29,0,10*ROW('Sanitation Data'!H140))="","",OFFSET('Sanitation Data'!$H$29,0,10*ROW('Sanitation Data'!H140)))</f>
        <v/>
      </c>
      <c r="DG146" s="262" t="str">
        <f ca="true">+IF(OFFSET('Sanitation Data'!$H$30,0,10*ROW('Sanitation Data'!H140))="","",OFFSET('Sanitation Data'!$H$30,0,10*ROW('Sanitation Data'!H140)))</f>
        <v/>
      </c>
      <c r="DH146" s="262" t="str">
        <f ca="true">+IF(OFFSET('Sanitation Data'!$H$31,0,10*ROW('Sanitation Data'!H140))="","",OFFSET('Sanitation Data'!$H$31,0,10*ROW('Sanitation Data'!H140)))</f>
        <v/>
      </c>
      <c r="DI146" s="262" t="str">
        <f ca="true">+IF(OFFSET('Sanitation Data'!$H$32,0,10*ROW('Sanitation Data'!H140))="","",OFFSET('Sanitation Data'!$H$32,0,10*ROW('Sanitation Data'!H140)))</f>
        <v/>
      </c>
      <c r="DJ146" s="262" t="str">
        <f ca="true">+IF(OFFSET('Sanitation Data'!$I$28,0,10*ROW('Sanitation Data'!I140))="","",OFFSET('Sanitation Data'!$I$28,0,10*ROW('Sanitation Data'!I140)))</f>
        <v/>
      </c>
      <c r="DK146" s="262" t="str">
        <f ca="true">+IF(OFFSET('Sanitation Data'!$I$29,0,10*ROW('Sanitation Data'!I140))="","",OFFSET('Sanitation Data'!$I$29,0,10*ROW('Sanitation Data'!I140)))</f>
        <v/>
      </c>
      <c r="DL146" s="262" t="str">
        <f ca="true">+IF(OFFSET('Sanitation Data'!$I$30,0,10*ROW('Sanitation Data'!I140))="","",OFFSET('Sanitation Data'!$I$30,0,10*ROW('Sanitation Data'!I140)))</f>
        <v/>
      </c>
      <c r="DM146" s="262" t="str">
        <f ca="true">+IF(OFFSET('Sanitation Data'!$I$31,0,10*ROW('Sanitation Data'!I140))="","",OFFSET('Sanitation Data'!$I$31,0,10*ROW('Sanitation Data'!I140)))</f>
        <v/>
      </c>
      <c r="DN146" s="262" t="str">
        <f ca="true">+IF(OFFSET('Sanitation Data'!$I$32,0,10*ROW('Sanitation Data'!I140))="","",OFFSET('Sanitation Data'!$I$32,0,10*ROW('Sanitation Data'!I140)))</f>
        <v/>
      </c>
      <c r="DO146" s="262" t="str">
        <f ca="true">+IF(OFFSET('Hygiene Data'!$D$11,0,10*ROW('Hygiene Data'!D140))="","",OFFSET('Hygiene Data'!$D$11,0,10*ROW('Hygiene Data'!D140)))</f>
        <v/>
      </c>
      <c r="DP146" s="262" t="str">
        <f ca="true">+IF(OFFSET('Hygiene Data'!$D$12,0,10*ROW('Hygiene Data'!D140))="","",OFFSET('Hygiene Data'!$D$12,0,10*ROW('Hygiene Data'!D140)))</f>
        <v/>
      </c>
      <c r="DQ146" s="262" t="str">
        <f ca="true">+IF(OFFSET('Hygiene Data'!$D$13,0,10*ROW('Hygiene Data'!D140))="","",OFFSET('Hygiene Data'!$D$13,0,10*ROW('Hygiene Data'!D140)))</f>
        <v/>
      </c>
      <c r="DR146" s="262" t="str">
        <f ca="true">+IF(OFFSET('Hygiene Data'!$E$11,0,10*ROW('Hygiene Data'!E140))="","",OFFSET('Hygiene Data'!$E$11,0,10*ROW('Hygiene Data'!E140)))</f>
        <v/>
      </c>
      <c r="DS146" s="262" t="str">
        <f ca="true">+IF(OFFSET('Hygiene Data'!$E$12,0,10*ROW('Hygiene Data'!E140))="","",OFFSET('Hygiene Data'!$E$12,0,10*ROW('Hygiene Data'!E140)))</f>
        <v/>
      </c>
      <c r="DT146" s="262" t="str">
        <f ca="true">+IF(OFFSET('Hygiene Data'!$E$13,0,10*ROW('Hygiene Data'!E140))="","",OFFSET('Hygiene Data'!$E$13,0,10*ROW('Hygiene Data'!E140)))</f>
        <v/>
      </c>
      <c r="DU146" s="262" t="str">
        <f ca="true">+IF(OFFSET('Hygiene Data'!$F$11,0,10*ROW('Hygiene Data'!F140))="","",OFFSET('Hygiene Data'!$F$11,0,10*ROW('Hygiene Data'!F140)))</f>
        <v/>
      </c>
      <c r="DV146" s="262" t="str">
        <f ca="true">+IF(OFFSET('Hygiene Data'!$F$12,0,10*ROW('Hygiene Data'!F140))="","",OFFSET('Hygiene Data'!$F$12,0,10*ROW('Hygiene Data'!F140)))</f>
        <v/>
      </c>
      <c r="DW146" s="262" t="str">
        <f ca="true">+IF(OFFSET('Hygiene Data'!$F$13,0,10*ROW('Hygiene Data'!F140))="","",OFFSET('Hygiene Data'!$F$13,0,10*ROW('Hygiene Data'!F140)))</f>
        <v/>
      </c>
      <c r="DX146" s="262" t="str">
        <f ca="true">+IF(OFFSET('Hygiene Data'!$G$11,0,10*ROW('Hygiene Data'!G140))="","",OFFSET('Hygiene Data'!$G$11,0,10*ROW('Hygiene Data'!G140)))</f>
        <v/>
      </c>
      <c r="DY146" s="262" t="str">
        <f ca="true">+IF(OFFSET('Hygiene Data'!$G$12,0,10*ROW('Hygiene Data'!G140))="","",OFFSET('Hygiene Data'!$G$12,0,10*ROW('Hygiene Data'!G140)))</f>
        <v/>
      </c>
      <c r="DZ146" s="262" t="str">
        <f ca="true">+IF(OFFSET('Hygiene Data'!$G$13,0,10*ROW('Hygiene Data'!G140))="","",OFFSET('Hygiene Data'!$G$13,0,10*ROW('Hygiene Data'!G140)))</f>
        <v/>
      </c>
      <c r="EA146" s="262" t="str">
        <f ca="true">+IF(OFFSET('Hygiene Data'!$H$11,0,10*ROW('Hygiene Data'!H140))="","",OFFSET('Hygiene Data'!$H$11,0,10*ROW('Hygiene Data'!H140)))</f>
        <v/>
      </c>
      <c r="EB146" s="262" t="str">
        <f ca="true">+IF(OFFSET('Hygiene Data'!$H$12,0,10*ROW('Hygiene Data'!H140))="","",OFFSET('Hygiene Data'!$H$12,0,10*ROW('Hygiene Data'!H140)))</f>
        <v/>
      </c>
      <c r="EC146" s="262" t="str">
        <f ca="true">+IF(OFFSET('Hygiene Data'!$H$13,0,10*ROW('Hygiene Data'!H140))="","",OFFSET('Hygiene Data'!$H$13,0,10*ROW('Hygiene Data'!H140)))</f>
        <v/>
      </c>
      <c r="ED146" s="262" t="str">
        <f ca="true">+IF(OFFSET('Hygiene Data'!$I$11,0,10*ROW('Hygiene Data'!I140))="","",OFFSET('Hygiene Data'!$I$11,0,10*ROW('Hygiene Data'!I140)))</f>
        <v/>
      </c>
      <c r="EE146" s="262" t="str">
        <f ca="true">+IF(OFFSET('Hygiene Data'!$I$12,0,10*ROW('Hygiene Data'!I140))="","",OFFSET('Hygiene Data'!$I$12,0,10*ROW('Hygiene Data'!I140)))</f>
        <v/>
      </c>
      <c r="EF146" s="262"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18"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2"/>
      <c r="BS147" s="262" t="str">
        <f ca="true">+IF(OFFSET('Water Data'!$D$27,0,10*ROW('Water Data'!D141))="","",OFFSET('Water Data'!$D$27,0,10*ROW('Water Data'!D141)))</f>
        <v/>
      </c>
      <c r="BT147" s="262" t="str">
        <f ca="true">+IF(OFFSET('Water Data'!$D$28,0,10*ROW('Water Data'!D141))="","",OFFSET('Water Data'!$D$28,0,10*ROW('Water Data'!D141)))</f>
        <v/>
      </c>
      <c r="BU147" s="262" t="str">
        <f ca="true">+IF(OFFSET('Water Data'!$D$29,0,10*ROW('Water Data'!D141))="","",OFFSET('Water Data'!$D$29,0,10*ROW('Water Data'!D141)))</f>
        <v/>
      </c>
      <c r="BV147" s="262" t="str">
        <f ca="true">+IF(OFFSET('Water Data'!$E$27,0,10*ROW('Water Data'!E141))="","",OFFSET('Water Data'!$E$27,0,10*ROW('Water Data'!E141)))</f>
        <v/>
      </c>
      <c r="BW147" s="262" t="str">
        <f ca="true">+IF(OFFSET('Water Data'!$E$28,0,10*ROW('Water Data'!E141))="","",OFFSET('Water Data'!$E$28,0,10*ROW('Water Data'!E141)))</f>
        <v/>
      </c>
      <c r="BX147" s="262" t="str">
        <f ca="true">+IF(OFFSET('Water Data'!$E$29,0,10*ROW('Water Data'!E141))="","",OFFSET('Water Data'!$E$29,0,10*ROW('Water Data'!E141)))</f>
        <v/>
      </c>
      <c r="BY147" s="262" t="str">
        <f ca="true">+IF(OFFSET('Water Data'!$F$27,0,10*ROW('Water Data'!F141))="","",OFFSET('Water Data'!$F$27,0,10*ROW('Water Data'!F141)))</f>
        <v/>
      </c>
      <c r="BZ147" s="262" t="str">
        <f ca="true">+IF(OFFSET('Water Data'!$F$28,0,10*ROW('Water Data'!F141))="","",OFFSET('Water Data'!$F$28,0,10*ROW('Water Data'!F141)))</f>
        <v/>
      </c>
      <c r="CA147" s="262" t="str">
        <f ca="true">+IF(OFFSET('Water Data'!$F$29,0,10*ROW('Water Data'!F141))="","",OFFSET('Water Data'!$F$29,0,10*ROW('Water Data'!F141)))</f>
        <v/>
      </c>
      <c r="CB147" s="262" t="str">
        <f ca="true">+IF(OFFSET('Water Data'!$G$27,0,10*ROW('Water Data'!G141))="","",OFFSET('Water Data'!$G$27,0,10*ROW('Water Data'!G141)))</f>
        <v/>
      </c>
      <c r="CC147" s="262" t="str">
        <f ca="true">+IF(OFFSET('Water Data'!$G$28,0,10*ROW('Water Data'!G141))="","",OFFSET('Water Data'!$G$28,0,10*ROW('Water Data'!G141)))</f>
        <v/>
      </c>
      <c r="CD147" s="262" t="str">
        <f ca="true">+IF(OFFSET('Water Data'!$G$29,0,10*ROW('Water Data'!G141))="","",OFFSET('Water Data'!$G$29,0,10*ROW('Water Data'!G141)))</f>
        <v/>
      </c>
      <c r="CE147" s="262" t="str">
        <f ca="true">+IF(OFFSET('Water Data'!$H$27,0,10*ROW('Water Data'!H141))="","",OFFSET('Water Data'!$H$27,0,10*ROW('Water Data'!H141)))</f>
        <v/>
      </c>
      <c r="CF147" s="262" t="str">
        <f ca="true">+IF(OFFSET('Water Data'!$H$28,0,10*ROW('Water Data'!H141))="","",OFFSET('Water Data'!$H$28,0,10*ROW('Water Data'!H141)))</f>
        <v/>
      </c>
      <c r="CG147" s="262" t="str">
        <f ca="true">+IF(OFFSET('Water Data'!$H$29,0,10*ROW('Water Data'!H141))="","",OFFSET('Water Data'!$H$29,0,10*ROW('Water Data'!H141)))</f>
        <v/>
      </c>
      <c r="CH147" s="262" t="str">
        <f ca="true">+IF(OFFSET('Water Data'!$I$27,0,10*ROW('Water Data'!I141))="","",OFFSET('Water Data'!$I$27,0,10*ROW('Water Data'!I141)))</f>
        <v/>
      </c>
      <c r="CI147" s="262" t="str">
        <f ca="true">+IF(OFFSET('Water Data'!$I$28,0,10*ROW('Water Data'!I141))="","",OFFSET('Water Data'!$I$28,0,10*ROW('Water Data'!I141)))</f>
        <v/>
      </c>
      <c r="CJ147" s="262" t="str">
        <f ca="true">+IF(OFFSET('Water Data'!$I$29,0,10*ROW('Water Data'!I141))="","",OFFSET('Water Data'!$I$29,0,10*ROW('Water Data'!I141)))</f>
        <v/>
      </c>
      <c r="CK147" s="262" t="str">
        <f ca="true">+IF(OFFSET('Sanitation Data'!$D$28,0,10*ROW('Sanitation Data'!D141))="","",OFFSET('Sanitation Data'!$D$28,0,10*ROW('Sanitation Data'!D141)))</f>
        <v/>
      </c>
      <c r="CL147" s="262" t="str">
        <f ca="true">+IF(OFFSET('Sanitation Data'!$D$29,0,10*ROW('Sanitation Data'!D141))="","",OFFSET('Sanitation Data'!$D$29,0,10*ROW('Sanitation Data'!D141)))</f>
        <v/>
      </c>
      <c r="CM147" s="262" t="str">
        <f ca="true">+IF(OFFSET('Sanitation Data'!$D$30,0,10*ROW('Sanitation Data'!D141))="","",OFFSET('Sanitation Data'!$D$30,0,10*ROW('Sanitation Data'!D141)))</f>
        <v/>
      </c>
      <c r="CN147" s="262" t="str">
        <f ca="true">+IF(OFFSET('Sanitation Data'!$D$31,0,10*ROW('Sanitation Data'!D141))="","",OFFSET('Sanitation Data'!$D$31,0,10*ROW('Sanitation Data'!D141)))</f>
        <v/>
      </c>
      <c r="CO147" s="262" t="str">
        <f ca="true">+IF(OFFSET('Sanitation Data'!$D$32,0,10*ROW('Sanitation Data'!D141))="","",OFFSET('Sanitation Data'!$D$32,0,10*ROW('Sanitation Data'!D141)))</f>
        <v/>
      </c>
      <c r="CP147" s="262" t="str">
        <f ca="true">+IF(OFFSET('Sanitation Data'!$E$28,0,10*ROW('Sanitation Data'!E141))="","",OFFSET('Sanitation Data'!$E$28,0,10*ROW('Sanitation Data'!E141)))</f>
        <v/>
      </c>
      <c r="CQ147" s="262" t="str">
        <f ca="true">+IF(OFFSET('Sanitation Data'!$E$29,0,10*ROW('Sanitation Data'!E141))="","",OFFSET('Sanitation Data'!$E$29,0,10*ROW('Sanitation Data'!E141)))</f>
        <v/>
      </c>
      <c r="CR147" s="262" t="str">
        <f ca="true">+IF(OFFSET('Sanitation Data'!$E$30,0,10*ROW('Sanitation Data'!E141))="","",OFFSET('Sanitation Data'!$E$30,0,10*ROW('Sanitation Data'!E141)))</f>
        <v/>
      </c>
      <c r="CS147" s="262" t="str">
        <f ca="true">+IF(OFFSET('Sanitation Data'!$E$31,0,10*ROW('Sanitation Data'!E141))="","",OFFSET('Sanitation Data'!$E$31,0,10*ROW('Sanitation Data'!E141)))</f>
        <v/>
      </c>
      <c r="CT147" s="262" t="str">
        <f ca="true">+IF(OFFSET('Sanitation Data'!$E$32,0,10*ROW('Sanitation Data'!E141))="","",OFFSET('Sanitation Data'!$E$32,0,10*ROW('Sanitation Data'!E141)))</f>
        <v/>
      </c>
      <c r="CU147" s="262" t="str">
        <f ca="true">+IF(OFFSET('Sanitation Data'!$F$28,0,10*ROW('Sanitation Data'!F141))="","",OFFSET('Sanitation Data'!$F$28,0,10*ROW('Sanitation Data'!F141)))</f>
        <v/>
      </c>
      <c r="CV147" s="262" t="str">
        <f ca="true">+IF(OFFSET('Sanitation Data'!$F$29,0,10*ROW('Sanitation Data'!F141))="","",OFFSET('Sanitation Data'!$F$29,0,10*ROW('Sanitation Data'!F141)))</f>
        <v/>
      </c>
      <c r="CW147" s="262" t="str">
        <f ca="true">+IF(OFFSET('Sanitation Data'!$F$30,0,10*ROW('Sanitation Data'!F141))="","",OFFSET('Sanitation Data'!$F$30,0,10*ROW('Sanitation Data'!F141)))</f>
        <v/>
      </c>
      <c r="CX147" s="262" t="str">
        <f ca="true">+IF(OFFSET('Sanitation Data'!$F$31,0,10*ROW('Sanitation Data'!F141))="","",OFFSET('Sanitation Data'!$F$31,0,10*ROW('Sanitation Data'!F141)))</f>
        <v/>
      </c>
      <c r="CY147" s="262" t="str">
        <f ca="true">+IF(OFFSET('Sanitation Data'!$F$32,0,10*ROW('Sanitation Data'!F141))="","",OFFSET('Sanitation Data'!$F$32,0,10*ROW('Sanitation Data'!F141)))</f>
        <v/>
      </c>
      <c r="CZ147" s="262" t="str">
        <f ca="true">+IF(OFFSET('Sanitation Data'!$G$28,0,10*ROW('Sanitation Data'!G141))="","",OFFSET('Sanitation Data'!$G$28,0,10*ROW('Sanitation Data'!G141)))</f>
        <v/>
      </c>
      <c r="DA147" s="262" t="str">
        <f ca="true">+IF(OFFSET('Sanitation Data'!$G$29,0,10*ROW('Sanitation Data'!G141))="","",OFFSET('Sanitation Data'!$G$29,0,10*ROW('Sanitation Data'!G141)))</f>
        <v/>
      </c>
      <c r="DB147" s="262" t="str">
        <f ca="true">+IF(OFFSET('Sanitation Data'!$G$30,0,10*ROW('Sanitation Data'!G141))="","",OFFSET('Sanitation Data'!$G$30,0,10*ROW('Sanitation Data'!G141)))</f>
        <v/>
      </c>
      <c r="DC147" s="262" t="str">
        <f ca="true">+IF(OFFSET('Sanitation Data'!$G$31,0,10*ROW('Sanitation Data'!G141))="","",OFFSET('Sanitation Data'!$G$31,0,10*ROW('Sanitation Data'!G141)))</f>
        <v/>
      </c>
      <c r="DD147" s="262" t="str">
        <f ca="true">+IF(OFFSET('Sanitation Data'!$G$32,0,10*ROW('Sanitation Data'!G141))="","",OFFSET('Sanitation Data'!$G$32,0,10*ROW('Sanitation Data'!G141)))</f>
        <v/>
      </c>
      <c r="DE147" s="262" t="str">
        <f ca="true">+IF(OFFSET('Sanitation Data'!$H$28,0,10*ROW('Sanitation Data'!H141))="","",OFFSET('Sanitation Data'!$H$28,0,10*ROW('Sanitation Data'!H141)))</f>
        <v/>
      </c>
      <c r="DF147" s="262" t="str">
        <f ca="true">+IF(OFFSET('Sanitation Data'!$H$29,0,10*ROW('Sanitation Data'!H141))="","",OFFSET('Sanitation Data'!$H$29,0,10*ROW('Sanitation Data'!H141)))</f>
        <v/>
      </c>
      <c r="DG147" s="262" t="str">
        <f ca="true">+IF(OFFSET('Sanitation Data'!$H$30,0,10*ROW('Sanitation Data'!H141))="","",OFFSET('Sanitation Data'!$H$30,0,10*ROW('Sanitation Data'!H141)))</f>
        <v/>
      </c>
      <c r="DH147" s="262" t="str">
        <f ca="true">+IF(OFFSET('Sanitation Data'!$H$31,0,10*ROW('Sanitation Data'!H141))="","",OFFSET('Sanitation Data'!$H$31,0,10*ROW('Sanitation Data'!H141)))</f>
        <v/>
      </c>
      <c r="DI147" s="262" t="str">
        <f ca="true">+IF(OFFSET('Sanitation Data'!$H$32,0,10*ROW('Sanitation Data'!H141))="","",OFFSET('Sanitation Data'!$H$32,0,10*ROW('Sanitation Data'!H141)))</f>
        <v/>
      </c>
      <c r="DJ147" s="262" t="str">
        <f ca="true">+IF(OFFSET('Sanitation Data'!$I$28,0,10*ROW('Sanitation Data'!I141))="","",OFFSET('Sanitation Data'!$I$28,0,10*ROW('Sanitation Data'!I141)))</f>
        <v/>
      </c>
      <c r="DK147" s="262" t="str">
        <f ca="true">+IF(OFFSET('Sanitation Data'!$I$29,0,10*ROW('Sanitation Data'!I141))="","",OFFSET('Sanitation Data'!$I$29,0,10*ROW('Sanitation Data'!I141)))</f>
        <v/>
      </c>
      <c r="DL147" s="262" t="str">
        <f ca="true">+IF(OFFSET('Sanitation Data'!$I$30,0,10*ROW('Sanitation Data'!I141))="","",OFFSET('Sanitation Data'!$I$30,0,10*ROW('Sanitation Data'!I141)))</f>
        <v/>
      </c>
      <c r="DM147" s="262" t="str">
        <f ca="true">+IF(OFFSET('Sanitation Data'!$I$31,0,10*ROW('Sanitation Data'!I141))="","",OFFSET('Sanitation Data'!$I$31,0,10*ROW('Sanitation Data'!I141)))</f>
        <v/>
      </c>
      <c r="DN147" s="262" t="str">
        <f ca="true">+IF(OFFSET('Sanitation Data'!$I$32,0,10*ROW('Sanitation Data'!I141))="","",OFFSET('Sanitation Data'!$I$32,0,10*ROW('Sanitation Data'!I141)))</f>
        <v/>
      </c>
      <c r="DO147" s="262" t="str">
        <f ca="true">+IF(OFFSET('Hygiene Data'!$D$11,0,10*ROW('Hygiene Data'!D141))="","",OFFSET('Hygiene Data'!$D$11,0,10*ROW('Hygiene Data'!D141)))</f>
        <v/>
      </c>
      <c r="DP147" s="262" t="str">
        <f ca="true">+IF(OFFSET('Hygiene Data'!$D$12,0,10*ROW('Hygiene Data'!D141))="","",OFFSET('Hygiene Data'!$D$12,0,10*ROW('Hygiene Data'!D141)))</f>
        <v/>
      </c>
      <c r="DQ147" s="262" t="str">
        <f ca="true">+IF(OFFSET('Hygiene Data'!$D$13,0,10*ROW('Hygiene Data'!D141))="","",OFFSET('Hygiene Data'!$D$13,0,10*ROW('Hygiene Data'!D141)))</f>
        <v/>
      </c>
      <c r="DR147" s="262" t="str">
        <f ca="true">+IF(OFFSET('Hygiene Data'!$E$11,0,10*ROW('Hygiene Data'!E141))="","",OFFSET('Hygiene Data'!$E$11,0,10*ROW('Hygiene Data'!E141)))</f>
        <v/>
      </c>
      <c r="DS147" s="262" t="str">
        <f ca="true">+IF(OFFSET('Hygiene Data'!$E$12,0,10*ROW('Hygiene Data'!E141))="","",OFFSET('Hygiene Data'!$E$12,0,10*ROW('Hygiene Data'!E141)))</f>
        <v/>
      </c>
      <c r="DT147" s="262" t="str">
        <f ca="true">+IF(OFFSET('Hygiene Data'!$E$13,0,10*ROW('Hygiene Data'!E141))="","",OFFSET('Hygiene Data'!$E$13,0,10*ROW('Hygiene Data'!E141)))</f>
        <v/>
      </c>
      <c r="DU147" s="262" t="str">
        <f ca="true">+IF(OFFSET('Hygiene Data'!$F$11,0,10*ROW('Hygiene Data'!F141))="","",OFFSET('Hygiene Data'!$F$11,0,10*ROW('Hygiene Data'!F141)))</f>
        <v/>
      </c>
      <c r="DV147" s="262" t="str">
        <f ca="true">+IF(OFFSET('Hygiene Data'!$F$12,0,10*ROW('Hygiene Data'!F141))="","",OFFSET('Hygiene Data'!$F$12,0,10*ROW('Hygiene Data'!F141)))</f>
        <v/>
      </c>
      <c r="DW147" s="262" t="str">
        <f ca="true">+IF(OFFSET('Hygiene Data'!$F$13,0,10*ROW('Hygiene Data'!F141))="","",OFFSET('Hygiene Data'!$F$13,0,10*ROW('Hygiene Data'!F141)))</f>
        <v/>
      </c>
      <c r="DX147" s="262" t="str">
        <f ca="true">+IF(OFFSET('Hygiene Data'!$G$11,0,10*ROW('Hygiene Data'!G141))="","",OFFSET('Hygiene Data'!$G$11,0,10*ROW('Hygiene Data'!G141)))</f>
        <v/>
      </c>
      <c r="DY147" s="262" t="str">
        <f ca="true">+IF(OFFSET('Hygiene Data'!$G$12,0,10*ROW('Hygiene Data'!G141))="","",OFFSET('Hygiene Data'!$G$12,0,10*ROW('Hygiene Data'!G141)))</f>
        <v/>
      </c>
      <c r="DZ147" s="262" t="str">
        <f ca="true">+IF(OFFSET('Hygiene Data'!$G$13,0,10*ROW('Hygiene Data'!G141))="","",OFFSET('Hygiene Data'!$G$13,0,10*ROW('Hygiene Data'!G141)))</f>
        <v/>
      </c>
      <c r="EA147" s="262" t="str">
        <f ca="true">+IF(OFFSET('Hygiene Data'!$H$11,0,10*ROW('Hygiene Data'!H141))="","",OFFSET('Hygiene Data'!$H$11,0,10*ROW('Hygiene Data'!H141)))</f>
        <v/>
      </c>
      <c r="EB147" s="262" t="str">
        <f ca="true">+IF(OFFSET('Hygiene Data'!$H$12,0,10*ROW('Hygiene Data'!H141))="","",OFFSET('Hygiene Data'!$H$12,0,10*ROW('Hygiene Data'!H141)))</f>
        <v/>
      </c>
      <c r="EC147" s="262" t="str">
        <f ca="true">+IF(OFFSET('Hygiene Data'!$H$13,0,10*ROW('Hygiene Data'!H141))="","",OFFSET('Hygiene Data'!$H$13,0,10*ROW('Hygiene Data'!H141)))</f>
        <v/>
      </c>
      <c r="ED147" s="262" t="str">
        <f ca="true">+IF(OFFSET('Hygiene Data'!$I$11,0,10*ROW('Hygiene Data'!I141))="","",OFFSET('Hygiene Data'!$I$11,0,10*ROW('Hygiene Data'!I141)))</f>
        <v/>
      </c>
      <c r="EE147" s="262" t="str">
        <f ca="true">+IF(OFFSET('Hygiene Data'!$I$12,0,10*ROW('Hygiene Data'!I141))="","",OFFSET('Hygiene Data'!$I$12,0,10*ROW('Hygiene Data'!I141)))</f>
        <v/>
      </c>
      <c r="EF147" s="262"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18"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2"/>
      <c r="BS148" s="262" t="str">
        <f ca="true">+IF(OFFSET('Water Data'!$D$27,0,10*ROW('Water Data'!D142))="","",OFFSET('Water Data'!$D$27,0,10*ROW('Water Data'!D142)))</f>
        <v/>
      </c>
      <c r="BT148" s="262" t="str">
        <f ca="true">+IF(OFFSET('Water Data'!$D$28,0,10*ROW('Water Data'!D142))="","",OFFSET('Water Data'!$D$28,0,10*ROW('Water Data'!D142)))</f>
        <v/>
      </c>
      <c r="BU148" s="262" t="str">
        <f ca="true">+IF(OFFSET('Water Data'!$D$29,0,10*ROW('Water Data'!D142))="","",OFFSET('Water Data'!$D$29,0,10*ROW('Water Data'!D142)))</f>
        <v/>
      </c>
      <c r="BV148" s="262" t="str">
        <f ca="true">+IF(OFFSET('Water Data'!$E$27,0,10*ROW('Water Data'!E142))="","",OFFSET('Water Data'!$E$27,0,10*ROW('Water Data'!E142)))</f>
        <v/>
      </c>
      <c r="BW148" s="262" t="str">
        <f ca="true">+IF(OFFSET('Water Data'!$E$28,0,10*ROW('Water Data'!E142))="","",OFFSET('Water Data'!$E$28,0,10*ROW('Water Data'!E142)))</f>
        <v/>
      </c>
      <c r="BX148" s="262" t="str">
        <f ca="true">+IF(OFFSET('Water Data'!$E$29,0,10*ROW('Water Data'!E142))="","",OFFSET('Water Data'!$E$29,0,10*ROW('Water Data'!E142)))</f>
        <v/>
      </c>
      <c r="BY148" s="262" t="str">
        <f ca="true">+IF(OFFSET('Water Data'!$F$27,0,10*ROW('Water Data'!F142))="","",OFFSET('Water Data'!$F$27,0,10*ROW('Water Data'!F142)))</f>
        <v/>
      </c>
      <c r="BZ148" s="262" t="str">
        <f ca="true">+IF(OFFSET('Water Data'!$F$28,0,10*ROW('Water Data'!F142))="","",OFFSET('Water Data'!$F$28,0,10*ROW('Water Data'!F142)))</f>
        <v/>
      </c>
      <c r="CA148" s="262" t="str">
        <f ca="true">+IF(OFFSET('Water Data'!$F$29,0,10*ROW('Water Data'!F142))="","",OFFSET('Water Data'!$F$29,0,10*ROW('Water Data'!F142)))</f>
        <v/>
      </c>
      <c r="CB148" s="262" t="str">
        <f ca="true">+IF(OFFSET('Water Data'!$G$27,0,10*ROW('Water Data'!G142))="","",OFFSET('Water Data'!$G$27,0,10*ROW('Water Data'!G142)))</f>
        <v/>
      </c>
      <c r="CC148" s="262" t="str">
        <f ca="true">+IF(OFFSET('Water Data'!$G$28,0,10*ROW('Water Data'!G142))="","",OFFSET('Water Data'!$G$28,0,10*ROW('Water Data'!G142)))</f>
        <v/>
      </c>
      <c r="CD148" s="262" t="str">
        <f ca="true">+IF(OFFSET('Water Data'!$G$29,0,10*ROW('Water Data'!G142))="","",OFFSET('Water Data'!$G$29,0,10*ROW('Water Data'!G142)))</f>
        <v/>
      </c>
      <c r="CE148" s="262" t="str">
        <f ca="true">+IF(OFFSET('Water Data'!$H$27,0,10*ROW('Water Data'!H142))="","",OFFSET('Water Data'!$H$27,0,10*ROW('Water Data'!H142)))</f>
        <v/>
      </c>
      <c r="CF148" s="262" t="str">
        <f ca="true">+IF(OFFSET('Water Data'!$H$28,0,10*ROW('Water Data'!H142))="","",OFFSET('Water Data'!$H$28,0,10*ROW('Water Data'!H142)))</f>
        <v/>
      </c>
      <c r="CG148" s="262" t="str">
        <f ca="true">+IF(OFFSET('Water Data'!$H$29,0,10*ROW('Water Data'!H142))="","",OFFSET('Water Data'!$H$29,0,10*ROW('Water Data'!H142)))</f>
        <v/>
      </c>
      <c r="CH148" s="262" t="str">
        <f ca="true">+IF(OFFSET('Water Data'!$I$27,0,10*ROW('Water Data'!I142))="","",OFFSET('Water Data'!$I$27,0,10*ROW('Water Data'!I142)))</f>
        <v/>
      </c>
      <c r="CI148" s="262" t="str">
        <f ca="true">+IF(OFFSET('Water Data'!$I$28,0,10*ROW('Water Data'!I142))="","",OFFSET('Water Data'!$I$28,0,10*ROW('Water Data'!I142)))</f>
        <v/>
      </c>
      <c r="CJ148" s="262" t="str">
        <f ca="true">+IF(OFFSET('Water Data'!$I$29,0,10*ROW('Water Data'!I142))="","",OFFSET('Water Data'!$I$29,0,10*ROW('Water Data'!I142)))</f>
        <v/>
      </c>
      <c r="CK148" s="262" t="str">
        <f ca="true">+IF(OFFSET('Sanitation Data'!$D$28,0,10*ROW('Sanitation Data'!D142))="","",OFFSET('Sanitation Data'!$D$28,0,10*ROW('Sanitation Data'!D142)))</f>
        <v/>
      </c>
      <c r="CL148" s="262" t="str">
        <f ca="true">+IF(OFFSET('Sanitation Data'!$D$29,0,10*ROW('Sanitation Data'!D142))="","",OFFSET('Sanitation Data'!$D$29,0,10*ROW('Sanitation Data'!D142)))</f>
        <v/>
      </c>
      <c r="CM148" s="262" t="str">
        <f ca="true">+IF(OFFSET('Sanitation Data'!$D$30,0,10*ROW('Sanitation Data'!D142))="","",OFFSET('Sanitation Data'!$D$30,0,10*ROW('Sanitation Data'!D142)))</f>
        <v/>
      </c>
      <c r="CN148" s="262" t="str">
        <f ca="true">+IF(OFFSET('Sanitation Data'!$D$31,0,10*ROW('Sanitation Data'!D142))="","",OFFSET('Sanitation Data'!$D$31,0,10*ROW('Sanitation Data'!D142)))</f>
        <v/>
      </c>
      <c r="CO148" s="262" t="str">
        <f ca="true">+IF(OFFSET('Sanitation Data'!$D$32,0,10*ROW('Sanitation Data'!D142))="","",OFFSET('Sanitation Data'!$D$32,0,10*ROW('Sanitation Data'!D142)))</f>
        <v/>
      </c>
      <c r="CP148" s="262" t="str">
        <f ca="true">+IF(OFFSET('Sanitation Data'!$E$28,0,10*ROW('Sanitation Data'!E142))="","",OFFSET('Sanitation Data'!$E$28,0,10*ROW('Sanitation Data'!E142)))</f>
        <v/>
      </c>
      <c r="CQ148" s="262" t="str">
        <f ca="true">+IF(OFFSET('Sanitation Data'!$E$29,0,10*ROW('Sanitation Data'!E142))="","",OFFSET('Sanitation Data'!$E$29,0,10*ROW('Sanitation Data'!E142)))</f>
        <v/>
      </c>
      <c r="CR148" s="262" t="str">
        <f ca="true">+IF(OFFSET('Sanitation Data'!$E$30,0,10*ROW('Sanitation Data'!E142))="","",OFFSET('Sanitation Data'!$E$30,0,10*ROW('Sanitation Data'!E142)))</f>
        <v/>
      </c>
      <c r="CS148" s="262" t="str">
        <f ca="true">+IF(OFFSET('Sanitation Data'!$E$31,0,10*ROW('Sanitation Data'!E142))="","",OFFSET('Sanitation Data'!$E$31,0,10*ROW('Sanitation Data'!E142)))</f>
        <v/>
      </c>
      <c r="CT148" s="262" t="str">
        <f ca="true">+IF(OFFSET('Sanitation Data'!$E$32,0,10*ROW('Sanitation Data'!E142))="","",OFFSET('Sanitation Data'!$E$32,0,10*ROW('Sanitation Data'!E142)))</f>
        <v/>
      </c>
      <c r="CU148" s="262" t="str">
        <f ca="true">+IF(OFFSET('Sanitation Data'!$F$28,0,10*ROW('Sanitation Data'!F142))="","",OFFSET('Sanitation Data'!$F$28,0,10*ROW('Sanitation Data'!F142)))</f>
        <v/>
      </c>
      <c r="CV148" s="262" t="str">
        <f ca="true">+IF(OFFSET('Sanitation Data'!$F$29,0,10*ROW('Sanitation Data'!F142))="","",OFFSET('Sanitation Data'!$F$29,0,10*ROW('Sanitation Data'!F142)))</f>
        <v/>
      </c>
      <c r="CW148" s="262" t="str">
        <f ca="true">+IF(OFFSET('Sanitation Data'!$F$30,0,10*ROW('Sanitation Data'!F142))="","",OFFSET('Sanitation Data'!$F$30,0,10*ROW('Sanitation Data'!F142)))</f>
        <v/>
      </c>
      <c r="CX148" s="262" t="str">
        <f ca="true">+IF(OFFSET('Sanitation Data'!$F$31,0,10*ROW('Sanitation Data'!F142))="","",OFFSET('Sanitation Data'!$F$31,0,10*ROW('Sanitation Data'!F142)))</f>
        <v/>
      </c>
      <c r="CY148" s="262" t="str">
        <f ca="true">+IF(OFFSET('Sanitation Data'!$F$32,0,10*ROW('Sanitation Data'!F142))="","",OFFSET('Sanitation Data'!$F$32,0,10*ROW('Sanitation Data'!F142)))</f>
        <v/>
      </c>
      <c r="CZ148" s="262" t="str">
        <f ca="true">+IF(OFFSET('Sanitation Data'!$G$28,0,10*ROW('Sanitation Data'!G142))="","",OFFSET('Sanitation Data'!$G$28,0,10*ROW('Sanitation Data'!G142)))</f>
        <v/>
      </c>
      <c r="DA148" s="262" t="str">
        <f ca="true">+IF(OFFSET('Sanitation Data'!$G$29,0,10*ROW('Sanitation Data'!G142))="","",OFFSET('Sanitation Data'!$G$29,0,10*ROW('Sanitation Data'!G142)))</f>
        <v/>
      </c>
      <c r="DB148" s="262" t="str">
        <f ca="true">+IF(OFFSET('Sanitation Data'!$G$30,0,10*ROW('Sanitation Data'!G142))="","",OFFSET('Sanitation Data'!$G$30,0,10*ROW('Sanitation Data'!G142)))</f>
        <v/>
      </c>
      <c r="DC148" s="262" t="str">
        <f ca="true">+IF(OFFSET('Sanitation Data'!$G$31,0,10*ROW('Sanitation Data'!G142))="","",OFFSET('Sanitation Data'!$G$31,0,10*ROW('Sanitation Data'!G142)))</f>
        <v/>
      </c>
      <c r="DD148" s="262" t="str">
        <f ca="true">+IF(OFFSET('Sanitation Data'!$G$32,0,10*ROW('Sanitation Data'!G142))="","",OFFSET('Sanitation Data'!$G$32,0,10*ROW('Sanitation Data'!G142)))</f>
        <v/>
      </c>
      <c r="DE148" s="262" t="str">
        <f ca="true">+IF(OFFSET('Sanitation Data'!$H$28,0,10*ROW('Sanitation Data'!H142))="","",OFFSET('Sanitation Data'!$H$28,0,10*ROW('Sanitation Data'!H142)))</f>
        <v/>
      </c>
      <c r="DF148" s="262" t="str">
        <f ca="true">+IF(OFFSET('Sanitation Data'!$H$29,0,10*ROW('Sanitation Data'!H142))="","",OFFSET('Sanitation Data'!$H$29,0,10*ROW('Sanitation Data'!H142)))</f>
        <v/>
      </c>
      <c r="DG148" s="262" t="str">
        <f ca="true">+IF(OFFSET('Sanitation Data'!$H$30,0,10*ROW('Sanitation Data'!H142))="","",OFFSET('Sanitation Data'!$H$30,0,10*ROW('Sanitation Data'!H142)))</f>
        <v/>
      </c>
      <c r="DH148" s="262" t="str">
        <f ca="true">+IF(OFFSET('Sanitation Data'!$H$31,0,10*ROW('Sanitation Data'!H142))="","",OFFSET('Sanitation Data'!$H$31,0,10*ROW('Sanitation Data'!H142)))</f>
        <v/>
      </c>
      <c r="DI148" s="262" t="str">
        <f ca="true">+IF(OFFSET('Sanitation Data'!$H$32,0,10*ROW('Sanitation Data'!H142))="","",OFFSET('Sanitation Data'!$H$32,0,10*ROW('Sanitation Data'!H142)))</f>
        <v/>
      </c>
      <c r="DJ148" s="262" t="str">
        <f ca="true">+IF(OFFSET('Sanitation Data'!$I$28,0,10*ROW('Sanitation Data'!I142))="","",OFFSET('Sanitation Data'!$I$28,0,10*ROW('Sanitation Data'!I142)))</f>
        <v/>
      </c>
      <c r="DK148" s="262" t="str">
        <f ca="true">+IF(OFFSET('Sanitation Data'!$I$29,0,10*ROW('Sanitation Data'!I142))="","",OFFSET('Sanitation Data'!$I$29,0,10*ROW('Sanitation Data'!I142)))</f>
        <v/>
      </c>
      <c r="DL148" s="262" t="str">
        <f ca="true">+IF(OFFSET('Sanitation Data'!$I$30,0,10*ROW('Sanitation Data'!I142))="","",OFFSET('Sanitation Data'!$I$30,0,10*ROW('Sanitation Data'!I142)))</f>
        <v/>
      </c>
      <c r="DM148" s="262" t="str">
        <f ca="true">+IF(OFFSET('Sanitation Data'!$I$31,0,10*ROW('Sanitation Data'!I142))="","",OFFSET('Sanitation Data'!$I$31,0,10*ROW('Sanitation Data'!I142)))</f>
        <v/>
      </c>
      <c r="DN148" s="262" t="str">
        <f ca="true">+IF(OFFSET('Sanitation Data'!$I$32,0,10*ROW('Sanitation Data'!I142))="","",OFFSET('Sanitation Data'!$I$32,0,10*ROW('Sanitation Data'!I142)))</f>
        <v/>
      </c>
      <c r="DO148" s="262" t="str">
        <f ca="true">+IF(OFFSET('Hygiene Data'!$D$11,0,10*ROW('Hygiene Data'!D142))="","",OFFSET('Hygiene Data'!$D$11,0,10*ROW('Hygiene Data'!D142)))</f>
        <v/>
      </c>
      <c r="DP148" s="262" t="str">
        <f ca="true">+IF(OFFSET('Hygiene Data'!$D$12,0,10*ROW('Hygiene Data'!D142))="","",OFFSET('Hygiene Data'!$D$12,0,10*ROW('Hygiene Data'!D142)))</f>
        <v/>
      </c>
      <c r="DQ148" s="262" t="str">
        <f ca="true">+IF(OFFSET('Hygiene Data'!$D$13,0,10*ROW('Hygiene Data'!D142))="","",OFFSET('Hygiene Data'!$D$13,0,10*ROW('Hygiene Data'!D142)))</f>
        <v/>
      </c>
      <c r="DR148" s="262" t="str">
        <f ca="true">+IF(OFFSET('Hygiene Data'!$E$11,0,10*ROW('Hygiene Data'!E142))="","",OFFSET('Hygiene Data'!$E$11,0,10*ROW('Hygiene Data'!E142)))</f>
        <v/>
      </c>
      <c r="DS148" s="262" t="str">
        <f ca="true">+IF(OFFSET('Hygiene Data'!$E$12,0,10*ROW('Hygiene Data'!E142))="","",OFFSET('Hygiene Data'!$E$12,0,10*ROW('Hygiene Data'!E142)))</f>
        <v/>
      </c>
      <c r="DT148" s="262" t="str">
        <f ca="true">+IF(OFFSET('Hygiene Data'!$E$13,0,10*ROW('Hygiene Data'!E142))="","",OFFSET('Hygiene Data'!$E$13,0,10*ROW('Hygiene Data'!E142)))</f>
        <v/>
      </c>
      <c r="DU148" s="262" t="str">
        <f ca="true">+IF(OFFSET('Hygiene Data'!$F$11,0,10*ROW('Hygiene Data'!F142))="","",OFFSET('Hygiene Data'!$F$11,0,10*ROW('Hygiene Data'!F142)))</f>
        <v/>
      </c>
      <c r="DV148" s="262" t="str">
        <f ca="true">+IF(OFFSET('Hygiene Data'!$F$12,0,10*ROW('Hygiene Data'!F142))="","",OFFSET('Hygiene Data'!$F$12,0,10*ROW('Hygiene Data'!F142)))</f>
        <v/>
      </c>
      <c r="DW148" s="262" t="str">
        <f ca="true">+IF(OFFSET('Hygiene Data'!$F$13,0,10*ROW('Hygiene Data'!F142))="","",OFFSET('Hygiene Data'!$F$13,0,10*ROW('Hygiene Data'!F142)))</f>
        <v/>
      </c>
      <c r="DX148" s="262" t="str">
        <f ca="true">+IF(OFFSET('Hygiene Data'!$G$11,0,10*ROW('Hygiene Data'!G142))="","",OFFSET('Hygiene Data'!$G$11,0,10*ROW('Hygiene Data'!G142)))</f>
        <v/>
      </c>
      <c r="DY148" s="262" t="str">
        <f ca="true">+IF(OFFSET('Hygiene Data'!$G$12,0,10*ROW('Hygiene Data'!G142))="","",OFFSET('Hygiene Data'!$G$12,0,10*ROW('Hygiene Data'!G142)))</f>
        <v/>
      </c>
      <c r="DZ148" s="262" t="str">
        <f ca="true">+IF(OFFSET('Hygiene Data'!$G$13,0,10*ROW('Hygiene Data'!G142))="","",OFFSET('Hygiene Data'!$G$13,0,10*ROW('Hygiene Data'!G142)))</f>
        <v/>
      </c>
      <c r="EA148" s="262" t="str">
        <f ca="true">+IF(OFFSET('Hygiene Data'!$H$11,0,10*ROW('Hygiene Data'!H142))="","",OFFSET('Hygiene Data'!$H$11,0,10*ROW('Hygiene Data'!H142)))</f>
        <v/>
      </c>
      <c r="EB148" s="262" t="str">
        <f ca="true">+IF(OFFSET('Hygiene Data'!$H$12,0,10*ROW('Hygiene Data'!H142))="","",OFFSET('Hygiene Data'!$H$12,0,10*ROW('Hygiene Data'!H142)))</f>
        <v/>
      </c>
      <c r="EC148" s="262" t="str">
        <f ca="true">+IF(OFFSET('Hygiene Data'!$H$13,0,10*ROW('Hygiene Data'!H142))="","",OFFSET('Hygiene Data'!$H$13,0,10*ROW('Hygiene Data'!H142)))</f>
        <v/>
      </c>
      <c r="ED148" s="262" t="str">
        <f ca="true">+IF(OFFSET('Hygiene Data'!$I$11,0,10*ROW('Hygiene Data'!I142))="","",OFFSET('Hygiene Data'!$I$11,0,10*ROW('Hygiene Data'!I142)))</f>
        <v/>
      </c>
      <c r="EE148" s="262" t="str">
        <f ca="true">+IF(OFFSET('Hygiene Data'!$I$12,0,10*ROW('Hygiene Data'!I142))="","",OFFSET('Hygiene Data'!$I$12,0,10*ROW('Hygiene Data'!I142)))</f>
        <v/>
      </c>
      <c r="EF148" s="262"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18"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2"/>
      <c r="BS149" s="262" t="str">
        <f ca="true">+IF(OFFSET('Water Data'!$D$27,0,10*ROW('Water Data'!D143))="","",OFFSET('Water Data'!$D$27,0,10*ROW('Water Data'!D143)))</f>
        <v/>
      </c>
      <c r="BT149" s="262" t="str">
        <f ca="true">+IF(OFFSET('Water Data'!$D$28,0,10*ROW('Water Data'!D143))="","",OFFSET('Water Data'!$D$28,0,10*ROW('Water Data'!D143)))</f>
        <v/>
      </c>
      <c r="BU149" s="262" t="str">
        <f ca="true">+IF(OFFSET('Water Data'!$D$29,0,10*ROW('Water Data'!D143))="","",OFFSET('Water Data'!$D$29,0,10*ROW('Water Data'!D143)))</f>
        <v/>
      </c>
      <c r="BV149" s="262" t="str">
        <f ca="true">+IF(OFFSET('Water Data'!$E$27,0,10*ROW('Water Data'!E143))="","",OFFSET('Water Data'!$E$27,0,10*ROW('Water Data'!E143)))</f>
        <v/>
      </c>
      <c r="BW149" s="262" t="str">
        <f ca="true">+IF(OFFSET('Water Data'!$E$28,0,10*ROW('Water Data'!E143))="","",OFFSET('Water Data'!$E$28,0,10*ROW('Water Data'!E143)))</f>
        <v/>
      </c>
      <c r="BX149" s="262" t="str">
        <f ca="true">+IF(OFFSET('Water Data'!$E$29,0,10*ROW('Water Data'!E143))="","",OFFSET('Water Data'!$E$29,0,10*ROW('Water Data'!E143)))</f>
        <v/>
      </c>
      <c r="BY149" s="262" t="str">
        <f ca="true">+IF(OFFSET('Water Data'!$F$27,0,10*ROW('Water Data'!F143))="","",OFFSET('Water Data'!$F$27,0,10*ROW('Water Data'!F143)))</f>
        <v/>
      </c>
      <c r="BZ149" s="262" t="str">
        <f ca="true">+IF(OFFSET('Water Data'!$F$28,0,10*ROW('Water Data'!F143))="","",OFFSET('Water Data'!$F$28,0,10*ROW('Water Data'!F143)))</f>
        <v/>
      </c>
      <c r="CA149" s="262" t="str">
        <f ca="true">+IF(OFFSET('Water Data'!$F$29,0,10*ROW('Water Data'!F143))="","",OFFSET('Water Data'!$F$29,0,10*ROW('Water Data'!F143)))</f>
        <v/>
      </c>
      <c r="CB149" s="262" t="str">
        <f ca="true">+IF(OFFSET('Water Data'!$G$27,0,10*ROW('Water Data'!G143))="","",OFFSET('Water Data'!$G$27,0,10*ROW('Water Data'!G143)))</f>
        <v/>
      </c>
      <c r="CC149" s="262" t="str">
        <f ca="true">+IF(OFFSET('Water Data'!$G$28,0,10*ROW('Water Data'!G143))="","",OFFSET('Water Data'!$G$28,0,10*ROW('Water Data'!G143)))</f>
        <v/>
      </c>
      <c r="CD149" s="262" t="str">
        <f ca="true">+IF(OFFSET('Water Data'!$G$29,0,10*ROW('Water Data'!G143))="","",OFFSET('Water Data'!$G$29,0,10*ROW('Water Data'!G143)))</f>
        <v/>
      </c>
      <c r="CE149" s="262" t="str">
        <f ca="true">+IF(OFFSET('Water Data'!$H$27,0,10*ROW('Water Data'!H143))="","",OFFSET('Water Data'!$H$27,0,10*ROW('Water Data'!H143)))</f>
        <v/>
      </c>
      <c r="CF149" s="262" t="str">
        <f ca="true">+IF(OFFSET('Water Data'!$H$28,0,10*ROW('Water Data'!H143))="","",OFFSET('Water Data'!$H$28,0,10*ROW('Water Data'!H143)))</f>
        <v/>
      </c>
      <c r="CG149" s="262" t="str">
        <f ca="true">+IF(OFFSET('Water Data'!$H$29,0,10*ROW('Water Data'!H143))="","",OFFSET('Water Data'!$H$29,0,10*ROW('Water Data'!H143)))</f>
        <v/>
      </c>
      <c r="CH149" s="262" t="str">
        <f ca="true">+IF(OFFSET('Water Data'!$I$27,0,10*ROW('Water Data'!I143))="","",OFFSET('Water Data'!$I$27,0,10*ROW('Water Data'!I143)))</f>
        <v/>
      </c>
      <c r="CI149" s="262" t="str">
        <f ca="true">+IF(OFFSET('Water Data'!$I$28,0,10*ROW('Water Data'!I143))="","",OFFSET('Water Data'!$I$28,0,10*ROW('Water Data'!I143)))</f>
        <v/>
      </c>
      <c r="CJ149" s="262" t="str">
        <f ca="true">+IF(OFFSET('Water Data'!$I$29,0,10*ROW('Water Data'!I143))="","",OFFSET('Water Data'!$I$29,0,10*ROW('Water Data'!I143)))</f>
        <v/>
      </c>
      <c r="CK149" s="262" t="str">
        <f ca="true">+IF(OFFSET('Sanitation Data'!$D$28,0,10*ROW('Sanitation Data'!D143))="","",OFFSET('Sanitation Data'!$D$28,0,10*ROW('Sanitation Data'!D143)))</f>
        <v/>
      </c>
      <c r="CL149" s="262" t="str">
        <f ca="true">+IF(OFFSET('Sanitation Data'!$D$29,0,10*ROW('Sanitation Data'!D143))="","",OFFSET('Sanitation Data'!$D$29,0,10*ROW('Sanitation Data'!D143)))</f>
        <v/>
      </c>
      <c r="CM149" s="262" t="str">
        <f ca="true">+IF(OFFSET('Sanitation Data'!$D$30,0,10*ROW('Sanitation Data'!D143))="","",OFFSET('Sanitation Data'!$D$30,0,10*ROW('Sanitation Data'!D143)))</f>
        <v/>
      </c>
      <c r="CN149" s="262" t="str">
        <f ca="true">+IF(OFFSET('Sanitation Data'!$D$31,0,10*ROW('Sanitation Data'!D143))="","",OFFSET('Sanitation Data'!$D$31,0,10*ROW('Sanitation Data'!D143)))</f>
        <v/>
      </c>
      <c r="CO149" s="262" t="str">
        <f ca="true">+IF(OFFSET('Sanitation Data'!$D$32,0,10*ROW('Sanitation Data'!D143))="","",OFFSET('Sanitation Data'!$D$32,0,10*ROW('Sanitation Data'!D143)))</f>
        <v/>
      </c>
      <c r="CP149" s="262" t="str">
        <f ca="true">+IF(OFFSET('Sanitation Data'!$E$28,0,10*ROW('Sanitation Data'!E143))="","",OFFSET('Sanitation Data'!$E$28,0,10*ROW('Sanitation Data'!E143)))</f>
        <v/>
      </c>
      <c r="CQ149" s="262" t="str">
        <f ca="true">+IF(OFFSET('Sanitation Data'!$E$29,0,10*ROW('Sanitation Data'!E143))="","",OFFSET('Sanitation Data'!$E$29,0,10*ROW('Sanitation Data'!E143)))</f>
        <v/>
      </c>
      <c r="CR149" s="262" t="str">
        <f ca="true">+IF(OFFSET('Sanitation Data'!$E$30,0,10*ROW('Sanitation Data'!E143))="","",OFFSET('Sanitation Data'!$E$30,0,10*ROW('Sanitation Data'!E143)))</f>
        <v/>
      </c>
      <c r="CS149" s="262" t="str">
        <f ca="true">+IF(OFFSET('Sanitation Data'!$E$31,0,10*ROW('Sanitation Data'!E143))="","",OFFSET('Sanitation Data'!$E$31,0,10*ROW('Sanitation Data'!E143)))</f>
        <v/>
      </c>
      <c r="CT149" s="262" t="str">
        <f ca="true">+IF(OFFSET('Sanitation Data'!$E$32,0,10*ROW('Sanitation Data'!E143))="","",OFFSET('Sanitation Data'!$E$32,0,10*ROW('Sanitation Data'!E143)))</f>
        <v/>
      </c>
      <c r="CU149" s="262" t="str">
        <f ca="true">+IF(OFFSET('Sanitation Data'!$F$28,0,10*ROW('Sanitation Data'!F143))="","",OFFSET('Sanitation Data'!$F$28,0,10*ROW('Sanitation Data'!F143)))</f>
        <v/>
      </c>
      <c r="CV149" s="262" t="str">
        <f ca="true">+IF(OFFSET('Sanitation Data'!$F$29,0,10*ROW('Sanitation Data'!F143))="","",OFFSET('Sanitation Data'!$F$29,0,10*ROW('Sanitation Data'!F143)))</f>
        <v/>
      </c>
      <c r="CW149" s="262" t="str">
        <f ca="true">+IF(OFFSET('Sanitation Data'!$F$30,0,10*ROW('Sanitation Data'!F143))="","",OFFSET('Sanitation Data'!$F$30,0,10*ROW('Sanitation Data'!F143)))</f>
        <v/>
      </c>
      <c r="CX149" s="262" t="str">
        <f ca="true">+IF(OFFSET('Sanitation Data'!$F$31,0,10*ROW('Sanitation Data'!F143))="","",OFFSET('Sanitation Data'!$F$31,0,10*ROW('Sanitation Data'!F143)))</f>
        <v/>
      </c>
      <c r="CY149" s="262" t="str">
        <f ca="true">+IF(OFFSET('Sanitation Data'!$F$32,0,10*ROW('Sanitation Data'!F143))="","",OFFSET('Sanitation Data'!$F$32,0,10*ROW('Sanitation Data'!F143)))</f>
        <v/>
      </c>
      <c r="CZ149" s="262" t="str">
        <f ca="true">+IF(OFFSET('Sanitation Data'!$G$28,0,10*ROW('Sanitation Data'!G143))="","",OFFSET('Sanitation Data'!$G$28,0,10*ROW('Sanitation Data'!G143)))</f>
        <v/>
      </c>
      <c r="DA149" s="262" t="str">
        <f ca="true">+IF(OFFSET('Sanitation Data'!$G$29,0,10*ROW('Sanitation Data'!G143))="","",OFFSET('Sanitation Data'!$G$29,0,10*ROW('Sanitation Data'!G143)))</f>
        <v/>
      </c>
      <c r="DB149" s="262" t="str">
        <f ca="true">+IF(OFFSET('Sanitation Data'!$G$30,0,10*ROW('Sanitation Data'!G143))="","",OFFSET('Sanitation Data'!$G$30,0,10*ROW('Sanitation Data'!G143)))</f>
        <v/>
      </c>
      <c r="DC149" s="262" t="str">
        <f ca="true">+IF(OFFSET('Sanitation Data'!$G$31,0,10*ROW('Sanitation Data'!G143))="","",OFFSET('Sanitation Data'!$G$31,0,10*ROW('Sanitation Data'!G143)))</f>
        <v/>
      </c>
      <c r="DD149" s="262" t="str">
        <f ca="true">+IF(OFFSET('Sanitation Data'!$G$32,0,10*ROW('Sanitation Data'!G143))="","",OFFSET('Sanitation Data'!$G$32,0,10*ROW('Sanitation Data'!G143)))</f>
        <v/>
      </c>
      <c r="DE149" s="262" t="str">
        <f ca="true">+IF(OFFSET('Sanitation Data'!$H$28,0,10*ROW('Sanitation Data'!H143))="","",OFFSET('Sanitation Data'!$H$28,0,10*ROW('Sanitation Data'!H143)))</f>
        <v/>
      </c>
      <c r="DF149" s="262" t="str">
        <f ca="true">+IF(OFFSET('Sanitation Data'!$H$29,0,10*ROW('Sanitation Data'!H143))="","",OFFSET('Sanitation Data'!$H$29,0,10*ROW('Sanitation Data'!H143)))</f>
        <v/>
      </c>
      <c r="DG149" s="262" t="str">
        <f ca="true">+IF(OFFSET('Sanitation Data'!$H$30,0,10*ROW('Sanitation Data'!H143))="","",OFFSET('Sanitation Data'!$H$30,0,10*ROW('Sanitation Data'!H143)))</f>
        <v/>
      </c>
      <c r="DH149" s="262" t="str">
        <f ca="true">+IF(OFFSET('Sanitation Data'!$H$31,0,10*ROW('Sanitation Data'!H143))="","",OFFSET('Sanitation Data'!$H$31,0,10*ROW('Sanitation Data'!H143)))</f>
        <v/>
      </c>
      <c r="DI149" s="262" t="str">
        <f ca="true">+IF(OFFSET('Sanitation Data'!$H$32,0,10*ROW('Sanitation Data'!H143))="","",OFFSET('Sanitation Data'!$H$32,0,10*ROW('Sanitation Data'!H143)))</f>
        <v/>
      </c>
      <c r="DJ149" s="262" t="str">
        <f ca="true">+IF(OFFSET('Sanitation Data'!$I$28,0,10*ROW('Sanitation Data'!I143))="","",OFFSET('Sanitation Data'!$I$28,0,10*ROW('Sanitation Data'!I143)))</f>
        <v/>
      </c>
      <c r="DK149" s="262" t="str">
        <f ca="true">+IF(OFFSET('Sanitation Data'!$I$29,0,10*ROW('Sanitation Data'!I143))="","",OFFSET('Sanitation Data'!$I$29,0,10*ROW('Sanitation Data'!I143)))</f>
        <v/>
      </c>
      <c r="DL149" s="262" t="str">
        <f ca="true">+IF(OFFSET('Sanitation Data'!$I$30,0,10*ROW('Sanitation Data'!I143))="","",OFFSET('Sanitation Data'!$I$30,0,10*ROW('Sanitation Data'!I143)))</f>
        <v/>
      </c>
      <c r="DM149" s="262" t="str">
        <f ca="true">+IF(OFFSET('Sanitation Data'!$I$31,0,10*ROW('Sanitation Data'!I143))="","",OFFSET('Sanitation Data'!$I$31,0,10*ROW('Sanitation Data'!I143)))</f>
        <v/>
      </c>
      <c r="DN149" s="262" t="str">
        <f ca="true">+IF(OFFSET('Sanitation Data'!$I$32,0,10*ROW('Sanitation Data'!I143))="","",OFFSET('Sanitation Data'!$I$32,0,10*ROW('Sanitation Data'!I143)))</f>
        <v/>
      </c>
      <c r="DO149" s="262" t="str">
        <f ca="true">+IF(OFFSET('Hygiene Data'!$D$11,0,10*ROW('Hygiene Data'!D143))="","",OFFSET('Hygiene Data'!$D$11,0,10*ROW('Hygiene Data'!D143)))</f>
        <v/>
      </c>
      <c r="DP149" s="262" t="str">
        <f ca="true">+IF(OFFSET('Hygiene Data'!$D$12,0,10*ROW('Hygiene Data'!D143))="","",OFFSET('Hygiene Data'!$D$12,0,10*ROW('Hygiene Data'!D143)))</f>
        <v/>
      </c>
      <c r="DQ149" s="262" t="str">
        <f ca="true">+IF(OFFSET('Hygiene Data'!$D$13,0,10*ROW('Hygiene Data'!D143))="","",OFFSET('Hygiene Data'!$D$13,0,10*ROW('Hygiene Data'!D143)))</f>
        <v/>
      </c>
      <c r="DR149" s="262" t="str">
        <f ca="true">+IF(OFFSET('Hygiene Data'!$E$11,0,10*ROW('Hygiene Data'!E143))="","",OFFSET('Hygiene Data'!$E$11,0,10*ROW('Hygiene Data'!E143)))</f>
        <v/>
      </c>
      <c r="DS149" s="262" t="str">
        <f ca="true">+IF(OFFSET('Hygiene Data'!$E$12,0,10*ROW('Hygiene Data'!E143))="","",OFFSET('Hygiene Data'!$E$12,0,10*ROW('Hygiene Data'!E143)))</f>
        <v/>
      </c>
      <c r="DT149" s="262" t="str">
        <f ca="true">+IF(OFFSET('Hygiene Data'!$E$13,0,10*ROW('Hygiene Data'!E143))="","",OFFSET('Hygiene Data'!$E$13,0,10*ROW('Hygiene Data'!E143)))</f>
        <v/>
      </c>
      <c r="DU149" s="262" t="str">
        <f ca="true">+IF(OFFSET('Hygiene Data'!$F$11,0,10*ROW('Hygiene Data'!F143))="","",OFFSET('Hygiene Data'!$F$11,0,10*ROW('Hygiene Data'!F143)))</f>
        <v/>
      </c>
      <c r="DV149" s="262" t="str">
        <f ca="true">+IF(OFFSET('Hygiene Data'!$F$12,0,10*ROW('Hygiene Data'!F143))="","",OFFSET('Hygiene Data'!$F$12,0,10*ROW('Hygiene Data'!F143)))</f>
        <v/>
      </c>
      <c r="DW149" s="262" t="str">
        <f ca="true">+IF(OFFSET('Hygiene Data'!$F$13,0,10*ROW('Hygiene Data'!F143))="","",OFFSET('Hygiene Data'!$F$13,0,10*ROW('Hygiene Data'!F143)))</f>
        <v/>
      </c>
      <c r="DX149" s="262" t="str">
        <f ca="true">+IF(OFFSET('Hygiene Data'!$G$11,0,10*ROW('Hygiene Data'!G143))="","",OFFSET('Hygiene Data'!$G$11,0,10*ROW('Hygiene Data'!G143)))</f>
        <v/>
      </c>
      <c r="DY149" s="262" t="str">
        <f ca="true">+IF(OFFSET('Hygiene Data'!$G$12,0,10*ROW('Hygiene Data'!G143))="","",OFFSET('Hygiene Data'!$G$12,0,10*ROW('Hygiene Data'!G143)))</f>
        <v/>
      </c>
      <c r="DZ149" s="262" t="str">
        <f ca="true">+IF(OFFSET('Hygiene Data'!$G$13,0,10*ROW('Hygiene Data'!G143))="","",OFFSET('Hygiene Data'!$G$13,0,10*ROW('Hygiene Data'!G143)))</f>
        <v/>
      </c>
      <c r="EA149" s="262" t="str">
        <f ca="true">+IF(OFFSET('Hygiene Data'!$H$11,0,10*ROW('Hygiene Data'!H143))="","",OFFSET('Hygiene Data'!$H$11,0,10*ROW('Hygiene Data'!H143)))</f>
        <v/>
      </c>
      <c r="EB149" s="262" t="str">
        <f ca="true">+IF(OFFSET('Hygiene Data'!$H$12,0,10*ROW('Hygiene Data'!H143))="","",OFFSET('Hygiene Data'!$H$12,0,10*ROW('Hygiene Data'!H143)))</f>
        <v/>
      </c>
      <c r="EC149" s="262" t="str">
        <f ca="true">+IF(OFFSET('Hygiene Data'!$H$13,0,10*ROW('Hygiene Data'!H143))="","",OFFSET('Hygiene Data'!$H$13,0,10*ROW('Hygiene Data'!H143)))</f>
        <v/>
      </c>
      <c r="ED149" s="262" t="str">
        <f ca="true">+IF(OFFSET('Hygiene Data'!$I$11,0,10*ROW('Hygiene Data'!I143))="","",OFFSET('Hygiene Data'!$I$11,0,10*ROW('Hygiene Data'!I143)))</f>
        <v/>
      </c>
      <c r="EE149" s="262" t="str">
        <f ca="true">+IF(OFFSET('Hygiene Data'!$I$12,0,10*ROW('Hygiene Data'!I143))="","",OFFSET('Hygiene Data'!$I$12,0,10*ROW('Hygiene Data'!I143)))</f>
        <v/>
      </c>
      <c r="EF149" s="262"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18"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2"/>
      <c r="BS150" s="262" t="str">
        <f ca="true">+IF(OFFSET('Water Data'!$D$27,0,10*ROW('Water Data'!D144))="","",OFFSET('Water Data'!$D$27,0,10*ROW('Water Data'!D144)))</f>
        <v/>
      </c>
      <c r="BT150" s="262" t="str">
        <f ca="true">+IF(OFFSET('Water Data'!$D$28,0,10*ROW('Water Data'!D144))="","",OFFSET('Water Data'!$D$28,0,10*ROW('Water Data'!D144)))</f>
        <v/>
      </c>
      <c r="BU150" s="262" t="str">
        <f ca="true">+IF(OFFSET('Water Data'!$D$29,0,10*ROW('Water Data'!D144))="","",OFFSET('Water Data'!$D$29,0,10*ROW('Water Data'!D144)))</f>
        <v/>
      </c>
      <c r="BV150" s="262" t="str">
        <f ca="true">+IF(OFFSET('Water Data'!$E$27,0,10*ROW('Water Data'!E144))="","",OFFSET('Water Data'!$E$27,0,10*ROW('Water Data'!E144)))</f>
        <v/>
      </c>
      <c r="BW150" s="262" t="str">
        <f ca="true">+IF(OFFSET('Water Data'!$E$28,0,10*ROW('Water Data'!E144))="","",OFFSET('Water Data'!$E$28,0,10*ROW('Water Data'!E144)))</f>
        <v/>
      </c>
      <c r="BX150" s="262" t="str">
        <f ca="true">+IF(OFFSET('Water Data'!$E$29,0,10*ROW('Water Data'!E144))="","",OFFSET('Water Data'!$E$29,0,10*ROW('Water Data'!E144)))</f>
        <v/>
      </c>
      <c r="BY150" s="262" t="str">
        <f ca="true">+IF(OFFSET('Water Data'!$F$27,0,10*ROW('Water Data'!F144))="","",OFFSET('Water Data'!$F$27,0,10*ROW('Water Data'!F144)))</f>
        <v/>
      </c>
      <c r="BZ150" s="262" t="str">
        <f ca="true">+IF(OFFSET('Water Data'!$F$28,0,10*ROW('Water Data'!F144))="","",OFFSET('Water Data'!$F$28,0,10*ROW('Water Data'!F144)))</f>
        <v/>
      </c>
      <c r="CA150" s="262" t="str">
        <f ca="true">+IF(OFFSET('Water Data'!$F$29,0,10*ROW('Water Data'!F144))="","",OFFSET('Water Data'!$F$29,0,10*ROW('Water Data'!F144)))</f>
        <v/>
      </c>
      <c r="CB150" s="262" t="str">
        <f ca="true">+IF(OFFSET('Water Data'!$G$27,0,10*ROW('Water Data'!G144))="","",OFFSET('Water Data'!$G$27,0,10*ROW('Water Data'!G144)))</f>
        <v/>
      </c>
      <c r="CC150" s="262" t="str">
        <f ca="true">+IF(OFFSET('Water Data'!$G$28,0,10*ROW('Water Data'!G144))="","",OFFSET('Water Data'!$G$28,0,10*ROW('Water Data'!G144)))</f>
        <v/>
      </c>
      <c r="CD150" s="262" t="str">
        <f ca="true">+IF(OFFSET('Water Data'!$G$29,0,10*ROW('Water Data'!G144))="","",OFFSET('Water Data'!$G$29,0,10*ROW('Water Data'!G144)))</f>
        <v/>
      </c>
      <c r="CE150" s="262" t="str">
        <f ca="true">+IF(OFFSET('Water Data'!$H$27,0,10*ROW('Water Data'!H144))="","",OFFSET('Water Data'!$H$27,0,10*ROW('Water Data'!H144)))</f>
        <v/>
      </c>
      <c r="CF150" s="262" t="str">
        <f ca="true">+IF(OFFSET('Water Data'!$H$28,0,10*ROW('Water Data'!H144))="","",OFFSET('Water Data'!$H$28,0,10*ROW('Water Data'!H144)))</f>
        <v/>
      </c>
      <c r="CG150" s="262" t="str">
        <f ca="true">+IF(OFFSET('Water Data'!$H$29,0,10*ROW('Water Data'!H144))="","",OFFSET('Water Data'!$H$29,0,10*ROW('Water Data'!H144)))</f>
        <v/>
      </c>
      <c r="CH150" s="262" t="str">
        <f ca="true">+IF(OFFSET('Water Data'!$I$27,0,10*ROW('Water Data'!I144))="","",OFFSET('Water Data'!$I$27,0,10*ROW('Water Data'!I144)))</f>
        <v/>
      </c>
      <c r="CI150" s="262" t="str">
        <f ca="true">+IF(OFFSET('Water Data'!$I$28,0,10*ROW('Water Data'!I144))="","",OFFSET('Water Data'!$I$28,0,10*ROW('Water Data'!I144)))</f>
        <v/>
      </c>
      <c r="CJ150" s="262" t="str">
        <f ca="true">+IF(OFFSET('Water Data'!$I$29,0,10*ROW('Water Data'!I144))="","",OFFSET('Water Data'!$I$29,0,10*ROW('Water Data'!I144)))</f>
        <v/>
      </c>
      <c r="CK150" s="262" t="str">
        <f ca="true">+IF(OFFSET('Sanitation Data'!$D$28,0,10*ROW('Sanitation Data'!D144))="","",OFFSET('Sanitation Data'!$D$28,0,10*ROW('Sanitation Data'!D144)))</f>
        <v/>
      </c>
      <c r="CL150" s="262" t="str">
        <f ca="true">+IF(OFFSET('Sanitation Data'!$D$29,0,10*ROW('Sanitation Data'!D144))="","",OFFSET('Sanitation Data'!$D$29,0,10*ROW('Sanitation Data'!D144)))</f>
        <v/>
      </c>
      <c r="CM150" s="262" t="str">
        <f ca="true">+IF(OFFSET('Sanitation Data'!$D$30,0,10*ROW('Sanitation Data'!D144))="","",OFFSET('Sanitation Data'!$D$30,0,10*ROW('Sanitation Data'!D144)))</f>
        <v/>
      </c>
      <c r="CN150" s="262" t="str">
        <f ca="true">+IF(OFFSET('Sanitation Data'!$D$31,0,10*ROW('Sanitation Data'!D144))="","",OFFSET('Sanitation Data'!$D$31,0,10*ROW('Sanitation Data'!D144)))</f>
        <v/>
      </c>
      <c r="CO150" s="262" t="str">
        <f ca="true">+IF(OFFSET('Sanitation Data'!$D$32,0,10*ROW('Sanitation Data'!D144))="","",OFFSET('Sanitation Data'!$D$32,0,10*ROW('Sanitation Data'!D144)))</f>
        <v/>
      </c>
      <c r="CP150" s="262" t="str">
        <f ca="true">+IF(OFFSET('Sanitation Data'!$E$28,0,10*ROW('Sanitation Data'!E144))="","",OFFSET('Sanitation Data'!$E$28,0,10*ROW('Sanitation Data'!E144)))</f>
        <v/>
      </c>
      <c r="CQ150" s="262" t="str">
        <f ca="true">+IF(OFFSET('Sanitation Data'!$E$29,0,10*ROW('Sanitation Data'!E144))="","",OFFSET('Sanitation Data'!$E$29,0,10*ROW('Sanitation Data'!E144)))</f>
        <v/>
      </c>
      <c r="CR150" s="262" t="str">
        <f ca="true">+IF(OFFSET('Sanitation Data'!$E$30,0,10*ROW('Sanitation Data'!E144))="","",OFFSET('Sanitation Data'!$E$30,0,10*ROW('Sanitation Data'!E144)))</f>
        <v/>
      </c>
      <c r="CS150" s="262" t="str">
        <f ca="true">+IF(OFFSET('Sanitation Data'!$E$31,0,10*ROW('Sanitation Data'!E144))="","",OFFSET('Sanitation Data'!$E$31,0,10*ROW('Sanitation Data'!E144)))</f>
        <v/>
      </c>
      <c r="CT150" s="262" t="str">
        <f ca="true">+IF(OFFSET('Sanitation Data'!$E$32,0,10*ROW('Sanitation Data'!E144))="","",OFFSET('Sanitation Data'!$E$32,0,10*ROW('Sanitation Data'!E144)))</f>
        <v/>
      </c>
      <c r="CU150" s="262" t="str">
        <f ca="true">+IF(OFFSET('Sanitation Data'!$F$28,0,10*ROW('Sanitation Data'!F144))="","",OFFSET('Sanitation Data'!$F$28,0,10*ROW('Sanitation Data'!F144)))</f>
        <v/>
      </c>
      <c r="CV150" s="262" t="str">
        <f ca="true">+IF(OFFSET('Sanitation Data'!$F$29,0,10*ROW('Sanitation Data'!F144))="","",OFFSET('Sanitation Data'!$F$29,0,10*ROW('Sanitation Data'!F144)))</f>
        <v/>
      </c>
      <c r="CW150" s="262" t="str">
        <f ca="true">+IF(OFFSET('Sanitation Data'!$F$30,0,10*ROW('Sanitation Data'!F144))="","",OFFSET('Sanitation Data'!$F$30,0,10*ROW('Sanitation Data'!F144)))</f>
        <v/>
      </c>
      <c r="CX150" s="262" t="str">
        <f ca="true">+IF(OFFSET('Sanitation Data'!$F$31,0,10*ROW('Sanitation Data'!F144))="","",OFFSET('Sanitation Data'!$F$31,0,10*ROW('Sanitation Data'!F144)))</f>
        <v/>
      </c>
      <c r="CY150" s="262" t="str">
        <f ca="true">+IF(OFFSET('Sanitation Data'!$F$32,0,10*ROW('Sanitation Data'!F144))="","",OFFSET('Sanitation Data'!$F$32,0,10*ROW('Sanitation Data'!F144)))</f>
        <v/>
      </c>
      <c r="CZ150" s="262" t="str">
        <f ca="true">+IF(OFFSET('Sanitation Data'!$G$28,0,10*ROW('Sanitation Data'!G144))="","",OFFSET('Sanitation Data'!$G$28,0,10*ROW('Sanitation Data'!G144)))</f>
        <v/>
      </c>
      <c r="DA150" s="262" t="str">
        <f ca="true">+IF(OFFSET('Sanitation Data'!$G$29,0,10*ROW('Sanitation Data'!G144))="","",OFFSET('Sanitation Data'!$G$29,0,10*ROW('Sanitation Data'!G144)))</f>
        <v/>
      </c>
      <c r="DB150" s="262" t="str">
        <f ca="true">+IF(OFFSET('Sanitation Data'!$G$30,0,10*ROW('Sanitation Data'!G144))="","",OFFSET('Sanitation Data'!$G$30,0,10*ROW('Sanitation Data'!G144)))</f>
        <v/>
      </c>
      <c r="DC150" s="262" t="str">
        <f ca="true">+IF(OFFSET('Sanitation Data'!$G$31,0,10*ROW('Sanitation Data'!G144))="","",OFFSET('Sanitation Data'!$G$31,0,10*ROW('Sanitation Data'!G144)))</f>
        <v/>
      </c>
      <c r="DD150" s="262" t="str">
        <f ca="true">+IF(OFFSET('Sanitation Data'!$G$32,0,10*ROW('Sanitation Data'!G144))="","",OFFSET('Sanitation Data'!$G$32,0,10*ROW('Sanitation Data'!G144)))</f>
        <v/>
      </c>
      <c r="DE150" s="262" t="str">
        <f ca="true">+IF(OFFSET('Sanitation Data'!$H$28,0,10*ROW('Sanitation Data'!H144))="","",OFFSET('Sanitation Data'!$H$28,0,10*ROW('Sanitation Data'!H144)))</f>
        <v/>
      </c>
      <c r="DF150" s="262" t="str">
        <f ca="true">+IF(OFFSET('Sanitation Data'!$H$29,0,10*ROW('Sanitation Data'!H144))="","",OFFSET('Sanitation Data'!$H$29,0,10*ROW('Sanitation Data'!H144)))</f>
        <v/>
      </c>
      <c r="DG150" s="262" t="str">
        <f ca="true">+IF(OFFSET('Sanitation Data'!$H$30,0,10*ROW('Sanitation Data'!H144))="","",OFFSET('Sanitation Data'!$H$30,0,10*ROW('Sanitation Data'!H144)))</f>
        <v/>
      </c>
      <c r="DH150" s="262" t="str">
        <f ca="true">+IF(OFFSET('Sanitation Data'!$H$31,0,10*ROW('Sanitation Data'!H144))="","",OFFSET('Sanitation Data'!$H$31,0,10*ROW('Sanitation Data'!H144)))</f>
        <v/>
      </c>
      <c r="DI150" s="262" t="str">
        <f ca="true">+IF(OFFSET('Sanitation Data'!$H$32,0,10*ROW('Sanitation Data'!H144))="","",OFFSET('Sanitation Data'!$H$32,0,10*ROW('Sanitation Data'!H144)))</f>
        <v/>
      </c>
      <c r="DJ150" s="262" t="str">
        <f ca="true">+IF(OFFSET('Sanitation Data'!$I$28,0,10*ROW('Sanitation Data'!I144))="","",OFFSET('Sanitation Data'!$I$28,0,10*ROW('Sanitation Data'!I144)))</f>
        <v/>
      </c>
      <c r="DK150" s="262" t="str">
        <f ca="true">+IF(OFFSET('Sanitation Data'!$I$29,0,10*ROW('Sanitation Data'!I144))="","",OFFSET('Sanitation Data'!$I$29,0,10*ROW('Sanitation Data'!I144)))</f>
        <v/>
      </c>
      <c r="DL150" s="262" t="str">
        <f ca="true">+IF(OFFSET('Sanitation Data'!$I$30,0,10*ROW('Sanitation Data'!I144))="","",OFFSET('Sanitation Data'!$I$30,0,10*ROW('Sanitation Data'!I144)))</f>
        <v/>
      </c>
      <c r="DM150" s="262" t="str">
        <f ca="true">+IF(OFFSET('Sanitation Data'!$I$31,0,10*ROW('Sanitation Data'!I144))="","",OFFSET('Sanitation Data'!$I$31,0,10*ROW('Sanitation Data'!I144)))</f>
        <v/>
      </c>
      <c r="DN150" s="262" t="str">
        <f ca="true">+IF(OFFSET('Sanitation Data'!$I$32,0,10*ROW('Sanitation Data'!I144))="","",OFFSET('Sanitation Data'!$I$32,0,10*ROW('Sanitation Data'!I144)))</f>
        <v/>
      </c>
      <c r="DO150" s="262" t="str">
        <f ca="true">+IF(OFFSET('Hygiene Data'!$D$11,0,10*ROW('Hygiene Data'!D144))="","",OFFSET('Hygiene Data'!$D$11,0,10*ROW('Hygiene Data'!D144)))</f>
        <v/>
      </c>
      <c r="DP150" s="262" t="str">
        <f ca="true">+IF(OFFSET('Hygiene Data'!$D$12,0,10*ROW('Hygiene Data'!D144))="","",OFFSET('Hygiene Data'!$D$12,0,10*ROW('Hygiene Data'!D144)))</f>
        <v/>
      </c>
      <c r="DQ150" s="262" t="str">
        <f ca="true">+IF(OFFSET('Hygiene Data'!$D$13,0,10*ROW('Hygiene Data'!D144))="","",OFFSET('Hygiene Data'!$D$13,0,10*ROW('Hygiene Data'!D144)))</f>
        <v/>
      </c>
      <c r="DR150" s="262" t="str">
        <f ca="true">+IF(OFFSET('Hygiene Data'!$E$11,0,10*ROW('Hygiene Data'!E144))="","",OFFSET('Hygiene Data'!$E$11,0,10*ROW('Hygiene Data'!E144)))</f>
        <v/>
      </c>
      <c r="DS150" s="262" t="str">
        <f ca="true">+IF(OFFSET('Hygiene Data'!$E$12,0,10*ROW('Hygiene Data'!E144))="","",OFFSET('Hygiene Data'!$E$12,0,10*ROW('Hygiene Data'!E144)))</f>
        <v/>
      </c>
      <c r="DT150" s="262" t="str">
        <f ca="true">+IF(OFFSET('Hygiene Data'!$E$13,0,10*ROW('Hygiene Data'!E144))="","",OFFSET('Hygiene Data'!$E$13,0,10*ROW('Hygiene Data'!E144)))</f>
        <v/>
      </c>
      <c r="DU150" s="262" t="str">
        <f ca="true">+IF(OFFSET('Hygiene Data'!$F$11,0,10*ROW('Hygiene Data'!F144))="","",OFFSET('Hygiene Data'!$F$11,0,10*ROW('Hygiene Data'!F144)))</f>
        <v/>
      </c>
      <c r="DV150" s="262" t="str">
        <f ca="true">+IF(OFFSET('Hygiene Data'!$F$12,0,10*ROW('Hygiene Data'!F144))="","",OFFSET('Hygiene Data'!$F$12,0,10*ROW('Hygiene Data'!F144)))</f>
        <v/>
      </c>
      <c r="DW150" s="262" t="str">
        <f ca="true">+IF(OFFSET('Hygiene Data'!$F$13,0,10*ROW('Hygiene Data'!F144))="","",OFFSET('Hygiene Data'!$F$13,0,10*ROW('Hygiene Data'!F144)))</f>
        <v/>
      </c>
      <c r="DX150" s="262" t="str">
        <f ca="true">+IF(OFFSET('Hygiene Data'!$G$11,0,10*ROW('Hygiene Data'!G144))="","",OFFSET('Hygiene Data'!$G$11,0,10*ROW('Hygiene Data'!G144)))</f>
        <v/>
      </c>
      <c r="DY150" s="262" t="str">
        <f ca="true">+IF(OFFSET('Hygiene Data'!$G$12,0,10*ROW('Hygiene Data'!G144))="","",OFFSET('Hygiene Data'!$G$12,0,10*ROW('Hygiene Data'!G144)))</f>
        <v/>
      </c>
      <c r="DZ150" s="262" t="str">
        <f ca="true">+IF(OFFSET('Hygiene Data'!$G$13,0,10*ROW('Hygiene Data'!G144))="","",OFFSET('Hygiene Data'!$G$13,0,10*ROW('Hygiene Data'!G144)))</f>
        <v/>
      </c>
      <c r="EA150" s="262" t="str">
        <f ca="true">+IF(OFFSET('Hygiene Data'!$H$11,0,10*ROW('Hygiene Data'!H144))="","",OFFSET('Hygiene Data'!$H$11,0,10*ROW('Hygiene Data'!H144)))</f>
        <v/>
      </c>
      <c r="EB150" s="262" t="str">
        <f ca="true">+IF(OFFSET('Hygiene Data'!$H$12,0,10*ROW('Hygiene Data'!H144))="","",OFFSET('Hygiene Data'!$H$12,0,10*ROW('Hygiene Data'!H144)))</f>
        <v/>
      </c>
      <c r="EC150" s="262" t="str">
        <f ca="true">+IF(OFFSET('Hygiene Data'!$H$13,0,10*ROW('Hygiene Data'!H144))="","",OFFSET('Hygiene Data'!$H$13,0,10*ROW('Hygiene Data'!H144)))</f>
        <v/>
      </c>
      <c r="ED150" s="262" t="str">
        <f ca="true">+IF(OFFSET('Hygiene Data'!$I$11,0,10*ROW('Hygiene Data'!I144))="","",OFFSET('Hygiene Data'!$I$11,0,10*ROW('Hygiene Data'!I144)))</f>
        <v/>
      </c>
      <c r="EE150" s="262" t="str">
        <f ca="true">+IF(OFFSET('Hygiene Data'!$I$12,0,10*ROW('Hygiene Data'!I144))="","",OFFSET('Hygiene Data'!$I$12,0,10*ROW('Hygiene Data'!I144)))</f>
        <v/>
      </c>
      <c r="EF150" s="262"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18"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2"/>
      <c r="BS151" s="262" t="str">
        <f ca="true">+IF(OFFSET('Water Data'!$D$27,0,10*ROW('Water Data'!D145))="","",OFFSET('Water Data'!$D$27,0,10*ROW('Water Data'!D145)))</f>
        <v/>
      </c>
      <c r="BT151" s="262" t="str">
        <f ca="true">+IF(OFFSET('Water Data'!$D$28,0,10*ROW('Water Data'!D145))="","",OFFSET('Water Data'!$D$28,0,10*ROW('Water Data'!D145)))</f>
        <v/>
      </c>
      <c r="BU151" s="262" t="str">
        <f ca="true">+IF(OFFSET('Water Data'!$D$29,0,10*ROW('Water Data'!D145))="","",OFFSET('Water Data'!$D$29,0,10*ROW('Water Data'!D145)))</f>
        <v/>
      </c>
      <c r="BV151" s="262" t="str">
        <f ca="true">+IF(OFFSET('Water Data'!$E$27,0,10*ROW('Water Data'!E145))="","",OFFSET('Water Data'!$E$27,0,10*ROW('Water Data'!E145)))</f>
        <v/>
      </c>
      <c r="BW151" s="262" t="str">
        <f ca="true">+IF(OFFSET('Water Data'!$E$28,0,10*ROW('Water Data'!E145))="","",OFFSET('Water Data'!$E$28,0,10*ROW('Water Data'!E145)))</f>
        <v/>
      </c>
      <c r="BX151" s="262" t="str">
        <f ca="true">+IF(OFFSET('Water Data'!$E$29,0,10*ROW('Water Data'!E145))="","",OFFSET('Water Data'!$E$29,0,10*ROW('Water Data'!E145)))</f>
        <v/>
      </c>
      <c r="BY151" s="262" t="str">
        <f ca="true">+IF(OFFSET('Water Data'!$F$27,0,10*ROW('Water Data'!F145))="","",OFFSET('Water Data'!$F$27,0,10*ROW('Water Data'!F145)))</f>
        <v/>
      </c>
      <c r="BZ151" s="262" t="str">
        <f ca="true">+IF(OFFSET('Water Data'!$F$28,0,10*ROW('Water Data'!F145))="","",OFFSET('Water Data'!$F$28,0,10*ROW('Water Data'!F145)))</f>
        <v/>
      </c>
      <c r="CA151" s="262" t="str">
        <f ca="true">+IF(OFFSET('Water Data'!$F$29,0,10*ROW('Water Data'!F145))="","",OFFSET('Water Data'!$F$29,0,10*ROW('Water Data'!F145)))</f>
        <v/>
      </c>
      <c r="CB151" s="262" t="str">
        <f ca="true">+IF(OFFSET('Water Data'!$G$27,0,10*ROW('Water Data'!G145))="","",OFFSET('Water Data'!$G$27,0,10*ROW('Water Data'!G145)))</f>
        <v/>
      </c>
      <c r="CC151" s="262" t="str">
        <f ca="true">+IF(OFFSET('Water Data'!$G$28,0,10*ROW('Water Data'!G145))="","",OFFSET('Water Data'!$G$28,0,10*ROW('Water Data'!G145)))</f>
        <v/>
      </c>
      <c r="CD151" s="262" t="str">
        <f ca="true">+IF(OFFSET('Water Data'!$G$29,0,10*ROW('Water Data'!G145))="","",OFFSET('Water Data'!$G$29,0,10*ROW('Water Data'!G145)))</f>
        <v/>
      </c>
      <c r="CE151" s="262" t="str">
        <f ca="true">+IF(OFFSET('Water Data'!$H$27,0,10*ROW('Water Data'!H145))="","",OFFSET('Water Data'!$H$27,0,10*ROW('Water Data'!H145)))</f>
        <v/>
      </c>
      <c r="CF151" s="262" t="str">
        <f ca="true">+IF(OFFSET('Water Data'!$H$28,0,10*ROW('Water Data'!H145))="","",OFFSET('Water Data'!$H$28,0,10*ROW('Water Data'!H145)))</f>
        <v/>
      </c>
      <c r="CG151" s="262" t="str">
        <f ca="true">+IF(OFFSET('Water Data'!$H$29,0,10*ROW('Water Data'!H145))="","",OFFSET('Water Data'!$H$29,0,10*ROW('Water Data'!H145)))</f>
        <v/>
      </c>
      <c r="CH151" s="262" t="str">
        <f ca="true">+IF(OFFSET('Water Data'!$I$27,0,10*ROW('Water Data'!I145))="","",OFFSET('Water Data'!$I$27,0,10*ROW('Water Data'!I145)))</f>
        <v/>
      </c>
      <c r="CI151" s="262" t="str">
        <f ca="true">+IF(OFFSET('Water Data'!$I$28,0,10*ROW('Water Data'!I145))="","",OFFSET('Water Data'!$I$28,0,10*ROW('Water Data'!I145)))</f>
        <v/>
      </c>
      <c r="CJ151" s="262" t="str">
        <f ca="true">+IF(OFFSET('Water Data'!$I$29,0,10*ROW('Water Data'!I145))="","",OFFSET('Water Data'!$I$29,0,10*ROW('Water Data'!I145)))</f>
        <v/>
      </c>
      <c r="CK151" s="262" t="str">
        <f ca="true">+IF(OFFSET('Sanitation Data'!$D$28,0,10*ROW('Sanitation Data'!D145))="","",OFFSET('Sanitation Data'!$D$28,0,10*ROW('Sanitation Data'!D145)))</f>
        <v/>
      </c>
      <c r="CL151" s="262" t="str">
        <f ca="true">+IF(OFFSET('Sanitation Data'!$D$29,0,10*ROW('Sanitation Data'!D145))="","",OFFSET('Sanitation Data'!$D$29,0,10*ROW('Sanitation Data'!D145)))</f>
        <v/>
      </c>
      <c r="CM151" s="262" t="str">
        <f ca="true">+IF(OFFSET('Sanitation Data'!$D$30,0,10*ROW('Sanitation Data'!D145))="","",OFFSET('Sanitation Data'!$D$30,0,10*ROW('Sanitation Data'!D145)))</f>
        <v/>
      </c>
      <c r="CN151" s="262" t="str">
        <f ca="true">+IF(OFFSET('Sanitation Data'!$D$31,0,10*ROW('Sanitation Data'!D145))="","",OFFSET('Sanitation Data'!$D$31,0,10*ROW('Sanitation Data'!D145)))</f>
        <v/>
      </c>
      <c r="CO151" s="262" t="str">
        <f ca="true">+IF(OFFSET('Sanitation Data'!$D$32,0,10*ROW('Sanitation Data'!D145))="","",OFFSET('Sanitation Data'!$D$32,0,10*ROW('Sanitation Data'!D145)))</f>
        <v/>
      </c>
      <c r="CP151" s="262" t="str">
        <f ca="true">+IF(OFFSET('Sanitation Data'!$E$28,0,10*ROW('Sanitation Data'!E145))="","",OFFSET('Sanitation Data'!$E$28,0,10*ROW('Sanitation Data'!E145)))</f>
        <v/>
      </c>
      <c r="CQ151" s="262" t="str">
        <f ca="true">+IF(OFFSET('Sanitation Data'!$E$29,0,10*ROW('Sanitation Data'!E145))="","",OFFSET('Sanitation Data'!$E$29,0,10*ROW('Sanitation Data'!E145)))</f>
        <v/>
      </c>
      <c r="CR151" s="262" t="str">
        <f ca="true">+IF(OFFSET('Sanitation Data'!$E$30,0,10*ROW('Sanitation Data'!E145))="","",OFFSET('Sanitation Data'!$E$30,0,10*ROW('Sanitation Data'!E145)))</f>
        <v/>
      </c>
      <c r="CS151" s="262" t="str">
        <f ca="true">+IF(OFFSET('Sanitation Data'!$E$31,0,10*ROW('Sanitation Data'!E145))="","",OFFSET('Sanitation Data'!$E$31,0,10*ROW('Sanitation Data'!E145)))</f>
        <v/>
      </c>
      <c r="CT151" s="262" t="str">
        <f ca="true">+IF(OFFSET('Sanitation Data'!$E$32,0,10*ROW('Sanitation Data'!E145))="","",OFFSET('Sanitation Data'!$E$32,0,10*ROW('Sanitation Data'!E145)))</f>
        <v/>
      </c>
      <c r="CU151" s="262" t="str">
        <f ca="true">+IF(OFFSET('Sanitation Data'!$F$28,0,10*ROW('Sanitation Data'!F145))="","",OFFSET('Sanitation Data'!$F$28,0,10*ROW('Sanitation Data'!F145)))</f>
        <v/>
      </c>
      <c r="CV151" s="262" t="str">
        <f ca="true">+IF(OFFSET('Sanitation Data'!$F$29,0,10*ROW('Sanitation Data'!F145))="","",OFFSET('Sanitation Data'!$F$29,0,10*ROW('Sanitation Data'!F145)))</f>
        <v/>
      </c>
      <c r="CW151" s="262" t="str">
        <f ca="true">+IF(OFFSET('Sanitation Data'!$F$30,0,10*ROW('Sanitation Data'!F145))="","",OFFSET('Sanitation Data'!$F$30,0,10*ROW('Sanitation Data'!F145)))</f>
        <v/>
      </c>
      <c r="CX151" s="262" t="str">
        <f ca="true">+IF(OFFSET('Sanitation Data'!$F$31,0,10*ROW('Sanitation Data'!F145))="","",OFFSET('Sanitation Data'!$F$31,0,10*ROW('Sanitation Data'!F145)))</f>
        <v/>
      </c>
      <c r="CY151" s="262" t="str">
        <f ca="true">+IF(OFFSET('Sanitation Data'!$F$32,0,10*ROW('Sanitation Data'!F145))="","",OFFSET('Sanitation Data'!$F$32,0,10*ROW('Sanitation Data'!F145)))</f>
        <v/>
      </c>
      <c r="CZ151" s="262" t="str">
        <f ca="true">+IF(OFFSET('Sanitation Data'!$G$28,0,10*ROW('Sanitation Data'!G145))="","",OFFSET('Sanitation Data'!$G$28,0,10*ROW('Sanitation Data'!G145)))</f>
        <v/>
      </c>
      <c r="DA151" s="262" t="str">
        <f ca="true">+IF(OFFSET('Sanitation Data'!$G$29,0,10*ROW('Sanitation Data'!G145))="","",OFFSET('Sanitation Data'!$G$29,0,10*ROW('Sanitation Data'!G145)))</f>
        <v/>
      </c>
      <c r="DB151" s="262" t="str">
        <f ca="true">+IF(OFFSET('Sanitation Data'!$G$30,0,10*ROW('Sanitation Data'!G145))="","",OFFSET('Sanitation Data'!$G$30,0,10*ROW('Sanitation Data'!G145)))</f>
        <v/>
      </c>
      <c r="DC151" s="262" t="str">
        <f ca="true">+IF(OFFSET('Sanitation Data'!$G$31,0,10*ROW('Sanitation Data'!G145))="","",OFFSET('Sanitation Data'!$G$31,0,10*ROW('Sanitation Data'!G145)))</f>
        <v/>
      </c>
      <c r="DD151" s="262" t="str">
        <f ca="true">+IF(OFFSET('Sanitation Data'!$G$32,0,10*ROW('Sanitation Data'!G145))="","",OFFSET('Sanitation Data'!$G$32,0,10*ROW('Sanitation Data'!G145)))</f>
        <v/>
      </c>
      <c r="DE151" s="262" t="str">
        <f ca="true">+IF(OFFSET('Sanitation Data'!$H$28,0,10*ROW('Sanitation Data'!H145))="","",OFFSET('Sanitation Data'!$H$28,0,10*ROW('Sanitation Data'!H145)))</f>
        <v/>
      </c>
      <c r="DF151" s="262" t="str">
        <f ca="true">+IF(OFFSET('Sanitation Data'!$H$29,0,10*ROW('Sanitation Data'!H145))="","",OFFSET('Sanitation Data'!$H$29,0,10*ROW('Sanitation Data'!H145)))</f>
        <v/>
      </c>
      <c r="DG151" s="262" t="str">
        <f ca="true">+IF(OFFSET('Sanitation Data'!$H$30,0,10*ROW('Sanitation Data'!H145))="","",OFFSET('Sanitation Data'!$H$30,0,10*ROW('Sanitation Data'!H145)))</f>
        <v/>
      </c>
      <c r="DH151" s="262" t="str">
        <f ca="true">+IF(OFFSET('Sanitation Data'!$H$31,0,10*ROW('Sanitation Data'!H145))="","",OFFSET('Sanitation Data'!$H$31,0,10*ROW('Sanitation Data'!H145)))</f>
        <v/>
      </c>
      <c r="DI151" s="262" t="str">
        <f ca="true">+IF(OFFSET('Sanitation Data'!$H$32,0,10*ROW('Sanitation Data'!H145))="","",OFFSET('Sanitation Data'!$H$32,0,10*ROW('Sanitation Data'!H145)))</f>
        <v/>
      </c>
      <c r="DJ151" s="262" t="str">
        <f ca="true">+IF(OFFSET('Sanitation Data'!$I$28,0,10*ROW('Sanitation Data'!I145))="","",OFFSET('Sanitation Data'!$I$28,0,10*ROW('Sanitation Data'!I145)))</f>
        <v/>
      </c>
      <c r="DK151" s="262" t="str">
        <f ca="true">+IF(OFFSET('Sanitation Data'!$I$29,0,10*ROW('Sanitation Data'!I145))="","",OFFSET('Sanitation Data'!$I$29,0,10*ROW('Sanitation Data'!I145)))</f>
        <v/>
      </c>
      <c r="DL151" s="262" t="str">
        <f ca="true">+IF(OFFSET('Sanitation Data'!$I$30,0,10*ROW('Sanitation Data'!I145))="","",OFFSET('Sanitation Data'!$I$30,0,10*ROW('Sanitation Data'!I145)))</f>
        <v/>
      </c>
      <c r="DM151" s="262" t="str">
        <f ca="true">+IF(OFFSET('Sanitation Data'!$I$31,0,10*ROW('Sanitation Data'!I145))="","",OFFSET('Sanitation Data'!$I$31,0,10*ROW('Sanitation Data'!I145)))</f>
        <v/>
      </c>
      <c r="DN151" s="262" t="str">
        <f ca="true">+IF(OFFSET('Sanitation Data'!$I$32,0,10*ROW('Sanitation Data'!I145))="","",OFFSET('Sanitation Data'!$I$32,0,10*ROW('Sanitation Data'!I145)))</f>
        <v/>
      </c>
      <c r="DO151" s="262" t="str">
        <f ca="true">+IF(OFFSET('Hygiene Data'!$D$11,0,10*ROW('Hygiene Data'!D145))="","",OFFSET('Hygiene Data'!$D$11,0,10*ROW('Hygiene Data'!D145)))</f>
        <v/>
      </c>
      <c r="DP151" s="262" t="str">
        <f ca="true">+IF(OFFSET('Hygiene Data'!$D$12,0,10*ROW('Hygiene Data'!D145))="","",OFFSET('Hygiene Data'!$D$12,0,10*ROW('Hygiene Data'!D145)))</f>
        <v/>
      </c>
      <c r="DQ151" s="262" t="str">
        <f ca="true">+IF(OFFSET('Hygiene Data'!$D$13,0,10*ROW('Hygiene Data'!D145))="","",OFFSET('Hygiene Data'!$D$13,0,10*ROW('Hygiene Data'!D145)))</f>
        <v/>
      </c>
      <c r="DR151" s="262" t="str">
        <f ca="true">+IF(OFFSET('Hygiene Data'!$E$11,0,10*ROW('Hygiene Data'!E145))="","",OFFSET('Hygiene Data'!$E$11,0,10*ROW('Hygiene Data'!E145)))</f>
        <v/>
      </c>
      <c r="DS151" s="262" t="str">
        <f ca="true">+IF(OFFSET('Hygiene Data'!$E$12,0,10*ROW('Hygiene Data'!E145))="","",OFFSET('Hygiene Data'!$E$12,0,10*ROW('Hygiene Data'!E145)))</f>
        <v/>
      </c>
      <c r="DT151" s="262" t="str">
        <f ca="true">+IF(OFFSET('Hygiene Data'!$E$13,0,10*ROW('Hygiene Data'!E145))="","",OFFSET('Hygiene Data'!$E$13,0,10*ROW('Hygiene Data'!E145)))</f>
        <v/>
      </c>
      <c r="DU151" s="262" t="str">
        <f ca="true">+IF(OFFSET('Hygiene Data'!$F$11,0,10*ROW('Hygiene Data'!F145))="","",OFFSET('Hygiene Data'!$F$11,0,10*ROW('Hygiene Data'!F145)))</f>
        <v/>
      </c>
      <c r="DV151" s="262" t="str">
        <f ca="true">+IF(OFFSET('Hygiene Data'!$F$12,0,10*ROW('Hygiene Data'!F145))="","",OFFSET('Hygiene Data'!$F$12,0,10*ROW('Hygiene Data'!F145)))</f>
        <v/>
      </c>
      <c r="DW151" s="262" t="str">
        <f ca="true">+IF(OFFSET('Hygiene Data'!$F$13,0,10*ROW('Hygiene Data'!F145))="","",OFFSET('Hygiene Data'!$F$13,0,10*ROW('Hygiene Data'!F145)))</f>
        <v/>
      </c>
      <c r="DX151" s="262" t="str">
        <f ca="true">+IF(OFFSET('Hygiene Data'!$G$11,0,10*ROW('Hygiene Data'!G145))="","",OFFSET('Hygiene Data'!$G$11,0,10*ROW('Hygiene Data'!G145)))</f>
        <v/>
      </c>
      <c r="DY151" s="262" t="str">
        <f ca="true">+IF(OFFSET('Hygiene Data'!$G$12,0,10*ROW('Hygiene Data'!G145))="","",OFFSET('Hygiene Data'!$G$12,0,10*ROW('Hygiene Data'!G145)))</f>
        <v/>
      </c>
      <c r="DZ151" s="262" t="str">
        <f ca="true">+IF(OFFSET('Hygiene Data'!$G$13,0,10*ROW('Hygiene Data'!G145))="","",OFFSET('Hygiene Data'!$G$13,0,10*ROW('Hygiene Data'!G145)))</f>
        <v/>
      </c>
      <c r="EA151" s="262" t="str">
        <f ca="true">+IF(OFFSET('Hygiene Data'!$H$11,0,10*ROW('Hygiene Data'!H145))="","",OFFSET('Hygiene Data'!$H$11,0,10*ROW('Hygiene Data'!H145)))</f>
        <v/>
      </c>
      <c r="EB151" s="262" t="str">
        <f ca="true">+IF(OFFSET('Hygiene Data'!$H$12,0,10*ROW('Hygiene Data'!H145))="","",OFFSET('Hygiene Data'!$H$12,0,10*ROW('Hygiene Data'!H145)))</f>
        <v/>
      </c>
      <c r="EC151" s="262" t="str">
        <f ca="true">+IF(OFFSET('Hygiene Data'!$H$13,0,10*ROW('Hygiene Data'!H145))="","",OFFSET('Hygiene Data'!$H$13,0,10*ROW('Hygiene Data'!H145)))</f>
        <v/>
      </c>
      <c r="ED151" s="262" t="str">
        <f ca="true">+IF(OFFSET('Hygiene Data'!$I$11,0,10*ROW('Hygiene Data'!I145))="","",OFFSET('Hygiene Data'!$I$11,0,10*ROW('Hygiene Data'!I145)))</f>
        <v/>
      </c>
      <c r="EE151" s="262" t="str">
        <f ca="true">+IF(OFFSET('Hygiene Data'!$I$12,0,10*ROW('Hygiene Data'!I145))="","",OFFSET('Hygiene Data'!$I$12,0,10*ROW('Hygiene Data'!I145)))</f>
        <v/>
      </c>
      <c r="EF151" s="262"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18"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2"/>
      <c r="BS152" s="262" t="str">
        <f ca="true">+IF(OFFSET('Water Data'!$D$27,0,10*ROW('Water Data'!D146))="","",OFFSET('Water Data'!$D$27,0,10*ROW('Water Data'!D146)))</f>
        <v/>
      </c>
      <c r="BT152" s="262" t="str">
        <f ca="true">+IF(OFFSET('Water Data'!$D$28,0,10*ROW('Water Data'!D146))="","",OFFSET('Water Data'!$D$28,0,10*ROW('Water Data'!D146)))</f>
        <v/>
      </c>
      <c r="BU152" s="262" t="str">
        <f ca="true">+IF(OFFSET('Water Data'!$D$29,0,10*ROW('Water Data'!D146))="","",OFFSET('Water Data'!$D$29,0,10*ROW('Water Data'!D146)))</f>
        <v/>
      </c>
      <c r="BV152" s="262" t="str">
        <f ca="true">+IF(OFFSET('Water Data'!$E$27,0,10*ROW('Water Data'!E146))="","",OFFSET('Water Data'!$E$27,0,10*ROW('Water Data'!E146)))</f>
        <v/>
      </c>
      <c r="BW152" s="262" t="str">
        <f ca="true">+IF(OFFSET('Water Data'!$E$28,0,10*ROW('Water Data'!E146))="","",OFFSET('Water Data'!$E$28,0,10*ROW('Water Data'!E146)))</f>
        <v/>
      </c>
      <c r="BX152" s="262" t="str">
        <f ca="true">+IF(OFFSET('Water Data'!$E$29,0,10*ROW('Water Data'!E146))="","",OFFSET('Water Data'!$E$29,0,10*ROW('Water Data'!E146)))</f>
        <v/>
      </c>
      <c r="BY152" s="262" t="str">
        <f ca="true">+IF(OFFSET('Water Data'!$F$27,0,10*ROW('Water Data'!F146))="","",OFFSET('Water Data'!$F$27,0,10*ROW('Water Data'!F146)))</f>
        <v/>
      </c>
      <c r="BZ152" s="262" t="str">
        <f ca="true">+IF(OFFSET('Water Data'!$F$28,0,10*ROW('Water Data'!F146))="","",OFFSET('Water Data'!$F$28,0,10*ROW('Water Data'!F146)))</f>
        <v/>
      </c>
      <c r="CA152" s="262" t="str">
        <f ca="true">+IF(OFFSET('Water Data'!$F$29,0,10*ROW('Water Data'!F146))="","",OFFSET('Water Data'!$F$29,0,10*ROW('Water Data'!F146)))</f>
        <v/>
      </c>
      <c r="CB152" s="262" t="str">
        <f ca="true">+IF(OFFSET('Water Data'!$G$27,0,10*ROW('Water Data'!G146))="","",OFFSET('Water Data'!$G$27,0,10*ROW('Water Data'!G146)))</f>
        <v/>
      </c>
      <c r="CC152" s="262" t="str">
        <f ca="true">+IF(OFFSET('Water Data'!$G$28,0,10*ROW('Water Data'!G146))="","",OFFSET('Water Data'!$G$28,0,10*ROW('Water Data'!G146)))</f>
        <v/>
      </c>
      <c r="CD152" s="262" t="str">
        <f ca="true">+IF(OFFSET('Water Data'!$G$29,0,10*ROW('Water Data'!G146))="","",OFFSET('Water Data'!$G$29,0,10*ROW('Water Data'!G146)))</f>
        <v/>
      </c>
      <c r="CE152" s="262" t="str">
        <f ca="true">+IF(OFFSET('Water Data'!$H$27,0,10*ROW('Water Data'!H146))="","",OFFSET('Water Data'!$H$27,0,10*ROW('Water Data'!H146)))</f>
        <v/>
      </c>
      <c r="CF152" s="262" t="str">
        <f ca="true">+IF(OFFSET('Water Data'!$H$28,0,10*ROW('Water Data'!H146))="","",OFFSET('Water Data'!$H$28,0,10*ROW('Water Data'!H146)))</f>
        <v/>
      </c>
      <c r="CG152" s="262" t="str">
        <f ca="true">+IF(OFFSET('Water Data'!$H$29,0,10*ROW('Water Data'!H146))="","",OFFSET('Water Data'!$H$29,0,10*ROW('Water Data'!H146)))</f>
        <v/>
      </c>
      <c r="CH152" s="262" t="str">
        <f ca="true">+IF(OFFSET('Water Data'!$I$27,0,10*ROW('Water Data'!I146))="","",OFFSET('Water Data'!$I$27,0,10*ROW('Water Data'!I146)))</f>
        <v/>
      </c>
      <c r="CI152" s="262" t="str">
        <f ca="true">+IF(OFFSET('Water Data'!$I$28,0,10*ROW('Water Data'!I146))="","",OFFSET('Water Data'!$I$28,0,10*ROW('Water Data'!I146)))</f>
        <v/>
      </c>
      <c r="CJ152" s="262" t="str">
        <f ca="true">+IF(OFFSET('Water Data'!$I$29,0,10*ROW('Water Data'!I146))="","",OFFSET('Water Data'!$I$29,0,10*ROW('Water Data'!I146)))</f>
        <v/>
      </c>
      <c r="CK152" s="262" t="str">
        <f ca="true">+IF(OFFSET('Sanitation Data'!$D$28,0,10*ROW('Sanitation Data'!D146))="","",OFFSET('Sanitation Data'!$D$28,0,10*ROW('Sanitation Data'!D146)))</f>
        <v/>
      </c>
      <c r="CL152" s="262" t="str">
        <f ca="true">+IF(OFFSET('Sanitation Data'!$D$29,0,10*ROW('Sanitation Data'!D146))="","",OFFSET('Sanitation Data'!$D$29,0,10*ROW('Sanitation Data'!D146)))</f>
        <v/>
      </c>
      <c r="CM152" s="262" t="str">
        <f ca="true">+IF(OFFSET('Sanitation Data'!$D$30,0,10*ROW('Sanitation Data'!D146))="","",OFFSET('Sanitation Data'!$D$30,0,10*ROW('Sanitation Data'!D146)))</f>
        <v/>
      </c>
      <c r="CN152" s="262" t="str">
        <f ca="true">+IF(OFFSET('Sanitation Data'!$D$31,0,10*ROW('Sanitation Data'!D146))="","",OFFSET('Sanitation Data'!$D$31,0,10*ROW('Sanitation Data'!D146)))</f>
        <v/>
      </c>
      <c r="CO152" s="262" t="str">
        <f ca="true">+IF(OFFSET('Sanitation Data'!$D$32,0,10*ROW('Sanitation Data'!D146))="","",OFFSET('Sanitation Data'!$D$32,0,10*ROW('Sanitation Data'!D146)))</f>
        <v/>
      </c>
      <c r="CP152" s="262" t="str">
        <f ca="true">+IF(OFFSET('Sanitation Data'!$E$28,0,10*ROW('Sanitation Data'!E146))="","",OFFSET('Sanitation Data'!$E$28,0,10*ROW('Sanitation Data'!E146)))</f>
        <v/>
      </c>
      <c r="CQ152" s="262" t="str">
        <f ca="true">+IF(OFFSET('Sanitation Data'!$E$29,0,10*ROW('Sanitation Data'!E146))="","",OFFSET('Sanitation Data'!$E$29,0,10*ROW('Sanitation Data'!E146)))</f>
        <v/>
      </c>
      <c r="CR152" s="262" t="str">
        <f ca="true">+IF(OFFSET('Sanitation Data'!$E$30,0,10*ROW('Sanitation Data'!E146))="","",OFFSET('Sanitation Data'!$E$30,0,10*ROW('Sanitation Data'!E146)))</f>
        <v/>
      </c>
      <c r="CS152" s="262" t="str">
        <f ca="true">+IF(OFFSET('Sanitation Data'!$E$31,0,10*ROW('Sanitation Data'!E146))="","",OFFSET('Sanitation Data'!$E$31,0,10*ROW('Sanitation Data'!E146)))</f>
        <v/>
      </c>
      <c r="CT152" s="262" t="str">
        <f ca="true">+IF(OFFSET('Sanitation Data'!$E$32,0,10*ROW('Sanitation Data'!E146))="","",OFFSET('Sanitation Data'!$E$32,0,10*ROW('Sanitation Data'!E146)))</f>
        <v/>
      </c>
      <c r="CU152" s="262" t="str">
        <f ca="true">+IF(OFFSET('Sanitation Data'!$F$28,0,10*ROW('Sanitation Data'!F146))="","",OFFSET('Sanitation Data'!$F$28,0,10*ROW('Sanitation Data'!F146)))</f>
        <v/>
      </c>
      <c r="CV152" s="262" t="str">
        <f ca="true">+IF(OFFSET('Sanitation Data'!$F$29,0,10*ROW('Sanitation Data'!F146))="","",OFFSET('Sanitation Data'!$F$29,0,10*ROW('Sanitation Data'!F146)))</f>
        <v/>
      </c>
      <c r="CW152" s="262" t="str">
        <f ca="true">+IF(OFFSET('Sanitation Data'!$F$30,0,10*ROW('Sanitation Data'!F146))="","",OFFSET('Sanitation Data'!$F$30,0,10*ROW('Sanitation Data'!F146)))</f>
        <v/>
      </c>
      <c r="CX152" s="262" t="str">
        <f ca="true">+IF(OFFSET('Sanitation Data'!$F$31,0,10*ROW('Sanitation Data'!F146))="","",OFFSET('Sanitation Data'!$F$31,0,10*ROW('Sanitation Data'!F146)))</f>
        <v/>
      </c>
      <c r="CY152" s="262" t="str">
        <f ca="true">+IF(OFFSET('Sanitation Data'!$F$32,0,10*ROW('Sanitation Data'!F146))="","",OFFSET('Sanitation Data'!$F$32,0,10*ROW('Sanitation Data'!F146)))</f>
        <v/>
      </c>
      <c r="CZ152" s="262" t="str">
        <f ca="true">+IF(OFFSET('Sanitation Data'!$G$28,0,10*ROW('Sanitation Data'!G146))="","",OFFSET('Sanitation Data'!$G$28,0,10*ROW('Sanitation Data'!G146)))</f>
        <v/>
      </c>
      <c r="DA152" s="262" t="str">
        <f ca="true">+IF(OFFSET('Sanitation Data'!$G$29,0,10*ROW('Sanitation Data'!G146))="","",OFFSET('Sanitation Data'!$G$29,0,10*ROW('Sanitation Data'!G146)))</f>
        <v/>
      </c>
      <c r="DB152" s="262" t="str">
        <f ca="true">+IF(OFFSET('Sanitation Data'!$G$30,0,10*ROW('Sanitation Data'!G146))="","",OFFSET('Sanitation Data'!$G$30,0,10*ROW('Sanitation Data'!G146)))</f>
        <v/>
      </c>
      <c r="DC152" s="262" t="str">
        <f ca="true">+IF(OFFSET('Sanitation Data'!$G$31,0,10*ROW('Sanitation Data'!G146))="","",OFFSET('Sanitation Data'!$G$31,0,10*ROW('Sanitation Data'!G146)))</f>
        <v/>
      </c>
      <c r="DD152" s="262" t="str">
        <f ca="true">+IF(OFFSET('Sanitation Data'!$G$32,0,10*ROW('Sanitation Data'!G146))="","",OFFSET('Sanitation Data'!$G$32,0,10*ROW('Sanitation Data'!G146)))</f>
        <v/>
      </c>
      <c r="DE152" s="262" t="str">
        <f ca="true">+IF(OFFSET('Sanitation Data'!$H$28,0,10*ROW('Sanitation Data'!H146))="","",OFFSET('Sanitation Data'!$H$28,0,10*ROW('Sanitation Data'!H146)))</f>
        <v/>
      </c>
      <c r="DF152" s="262" t="str">
        <f ca="true">+IF(OFFSET('Sanitation Data'!$H$29,0,10*ROW('Sanitation Data'!H146))="","",OFFSET('Sanitation Data'!$H$29,0,10*ROW('Sanitation Data'!H146)))</f>
        <v/>
      </c>
      <c r="DG152" s="262" t="str">
        <f ca="true">+IF(OFFSET('Sanitation Data'!$H$30,0,10*ROW('Sanitation Data'!H146))="","",OFFSET('Sanitation Data'!$H$30,0,10*ROW('Sanitation Data'!H146)))</f>
        <v/>
      </c>
      <c r="DH152" s="262" t="str">
        <f ca="true">+IF(OFFSET('Sanitation Data'!$H$31,0,10*ROW('Sanitation Data'!H146))="","",OFFSET('Sanitation Data'!$H$31,0,10*ROW('Sanitation Data'!H146)))</f>
        <v/>
      </c>
      <c r="DI152" s="262" t="str">
        <f ca="true">+IF(OFFSET('Sanitation Data'!$H$32,0,10*ROW('Sanitation Data'!H146))="","",OFFSET('Sanitation Data'!$H$32,0,10*ROW('Sanitation Data'!H146)))</f>
        <v/>
      </c>
      <c r="DJ152" s="262" t="str">
        <f ca="true">+IF(OFFSET('Sanitation Data'!$I$28,0,10*ROW('Sanitation Data'!I146))="","",OFFSET('Sanitation Data'!$I$28,0,10*ROW('Sanitation Data'!I146)))</f>
        <v/>
      </c>
      <c r="DK152" s="262" t="str">
        <f ca="true">+IF(OFFSET('Sanitation Data'!$I$29,0,10*ROW('Sanitation Data'!I146))="","",OFFSET('Sanitation Data'!$I$29,0,10*ROW('Sanitation Data'!I146)))</f>
        <v/>
      </c>
      <c r="DL152" s="262" t="str">
        <f ca="true">+IF(OFFSET('Sanitation Data'!$I$30,0,10*ROW('Sanitation Data'!I146))="","",OFFSET('Sanitation Data'!$I$30,0,10*ROW('Sanitation Data'!I146)))</f>
        <v/>
      </c>
      <c r="DM152" s="262" t="str">
        <f ca="true">+IF(OFFSET('Sanitation Data'!$I$31,0,10*ROW('Sanitation Data'!I146))="","",OFFSET('Sanitation Data'!$I$31,0,10*ROW('Sanitation Data'!I146)))</f>
        <v/>
      </c>
      <c r="DN152" s="262" t="str">
        <f ca="true">+IF(OFFSET('Sanitation Data'!$I$32,0,10*ROW('Sanitation Data'!I146))="","",OFFSET('Sanitation Data'!$I$32,0,10*ROW('Sanitation Data'!I146)))</f>
        <v/>
      </c>
      <c r="DO152" s="262" t="str">
        <f ca="true">+IF(OFFSET('Hygiene Data'!$D$11,0,10*ROW('Hygiene Data'!D146))="","",OFFSET('Hygiene Data'!$D$11,0,10*ROW('Hygiene Data'!D146)))</f>
        <v/>
      </c>
      <c r="DP152" s="262" t="str">
        <f ca="true">+IF(OFFSET('Hygiene Data'!$D$12,0,10*ROW('Hygiene Data'!D146))="","",OFFSET('Hygiene Data'!$D$12,0,10*ROW('Hygiene Data'!D146)))</f>
        <v/>
      </c>
      <c r="DQ152" s="262" t="str">
        <f ca="true">+IF(OFFSET('Hygiene Data'!$D$13,0,10*ROW('Hygiene Data'!D146))="","",OFFSET('Hygiene Data'!$D$13,0,10*ROW('Hygiene Data'!D146)))</f>
        <v/>
      </c>
      <c r="DR152" s="262" t="str">
        <f ca="true">+IF(OFFSET('Hygiene Data'!$E$11,0,10*ROW('Hygiene Data'!E146))="","",OFFSET('Hygiene Data'!$E$11,0,10*ROW('Hygiene Data'!E146)))</f>
        <v/>
      </c>
      <c r="DS152" s="262" t="str">
        <f ca="true">+IF(OFFSET('Hygiene Data'!$E$12,0,10*ROW('Hygiene Data'!E146))="","",OFFSET('Hygiene Data'!$E$12,0,10*ROW('Hygiene Data'!E146)))</f>
        <v/>
      </c>
      <c r="DT152" s="262" t="str">
        <f ca="true">+IF(OFFSET('Hygiene Data'!$E$13,0,10*ROW('Hygiene Data'!E146))="","",OFFSET('Hygiene Data'!$E$13,0,10*ROW('Hygiene Data'!E146)))</f>
        <v/>
      </c>
      <c r="DU152" s="262" t="str">
        <f ca="true">+IF(OFFSET('Hygiene Data'!$F$11,0,10*ROW('Hygiene Data'!F146))="","",OFFSET('Hygiene Data'!$F$11,0,10*ROW('Hygiene Data'!F146)))</f>
        <v/>
      </c>
      <c r="DV152" s="262" t="str">
        <f ca="true">+IF(OFFSET('Hygiene Data'!$F$12,0,10*ROW('Hygiene Data'!F146))="","",OFFSET('Hygiene Data'!$F$12,0,10*ROW('Hygiene Data'!F146)))</f>
        <v/>
      </c>
      <c r="DW152" s="262" t="str">
        <f ca="true">+IF(OFFSET('Hygiene Data'!$F$13,0,10*ROW('Hygiene Data'!F146))="","",OFFSET('Hygiene Data'!$F$13,0,10*ROW('Hygiene Data'!F146)))</f>
        <v/>
      </c>
      <c r="DX152" s="262" t="str">
        <f ca="true">+IF(OFFSET('Hygiene Data'!$G$11,0,10*ROW('Hygiene Data'!G146))="","",OFFSET('Hygiene Data'!$G$11,0,10*ROW('Hygiene Data'!G146)))</f>
        <v/>
      </c>
      <c r="DY152" s="262" t="str">
        <f ca="true">+IF(OFFSET('Hygiene Data'!$G$12,0,10*ROW('Hygiene Data'!G146))="","",OFFSET('Hygiene Data'!$G$12,0,10*ROW('Hygiene Data'!G146)))</f>
        <v/>
      </c>
      <c r="DZ152" s="262" t="str">
        <f ca="true">+IF(OFFSET('Hygiene Data'!$G$13,0,10*ROW('Hygiene Data'!G146))="","",OFFSET('Hygiene Data'!$G$13,0,10*ROW('Hygiene Data'!G146)))</f>
        <v/>
      </c>
      <c r="EA152" s="262" t="str">
        <f ca="true">+IF(OFFSET('Hygiene Data'!$H$11,0,10*ROW('Hygiene Data'!H146))="","",OFFSET('Hygiene Data'!$H$11,0,10*ROW('Hygiene Data'!H146)))</f>
        <v/>
      </c>
      <c r="EB152" s="262" t="str">
        <f ca="true">+IF(OFFSET('Hygiene Data'!$H$12,0,10*ROW('Hygiene Data'!H146))="","",OFFSET('Hygiene Data'!$H$12,0,10*ROW('Hygiene Data'!H146)))</f>
        <v/>
      </c>
      <c r="EC152" s="262" t="str">
        <f ca="true">+IF(OFFSET('Hygiene Data'!$H$13,0,10*ROW('Hygiene Data'!H146))="","",OFFSET('Hygiene Data'!$H$13,0,10*ROW('Hygiene Data'!H146)))</f>
        <v/>
      </c>
      <c r="ED152" s="262" t="str">
        <f ca="true">+IF(OFFSET('Hygiene Data'!$I$11,0,10*ROW('Hygiene Data'!I146))="","",OFFSET('Hygiene Data'!$I$11,0,10*ROW('Hygiene Data'!I146)))</f>
        <v/>
      </c>
      <c r="EE152" s="262" t="str">
        <f ca="true">+IF(OFFSET('Hygiene Data'!$I$12,0,10*ROW('Hygiene Data'!I146))="","",OFFSET('Hygiene Data'!$I$12,0,10*ROW('Hygiene Data'!I146)))</f>
        <v/>
      </c>
      <c r="EF152" s="262"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18"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2"/>
      <c r="BS153" s="262" t="str">
        <f ca="true">+IF(OFFSET('Water Data'!$D$27,0,10*ROW('Water Data'!D147))="","",OFFSET('Water Data'!$D$27,0,10*ROW('Water Data'!D147)))</f>
        <v/>
      </c>
      <c r="BT153" s="262" t="str">
        <f ca="true">+IF(OFFSET('Water Data'!$D$28,0,10*ROW('Water Data'!D147))="","",OFFSET('Water Data'!$D$28,0,10*ROW('Water Data'!D147)))</f>
        <v/>
      </c>
      <c r="BU153" s="262" t="str">
        <f ca="true">+IF(OFFSET('Water Data'!$D$29,0,10*ROW('Water Data'!D147))="","",OFFSET('Water Data'!$D$29,0,10*ROW('Water Data'!D147)))</f>
        <v/>
      </c>
      <c r="BV153" s="262" t="str">
        <f ca="true">+IF(OFFSET('Water Data'!$E$27,0,10*ROW('Water Data'!E147))="","",OFFSET('Water Data'!$E$27,0,10*ROW('Water Data'!E147)))</f>
        <v/>
      </c>
      <c r="BW153" s="262" t="str">
        <f ca="true">+IF(OFFSET('Water Data'!$E$28,0,10*ROW('Water Data'!E147))="","",OFFSET('Water Data'!$E$28,0,10*ROW('Water Data'!E147)))</f>
        <v/>
      </c>
      <c r="BX153" s="262" t="str">
        <f ca="true">+IF(OFFSET('Water Data'!$E$29,0,10*ROW('Water Data'!E147))="","",OFFSET('Water Data'!$E$29,0,10*ROW('Water Data'!E147)))</f>
        <v/>
      </c>
      <c r="BY153" s="262" t="str">
        <f ca="true">+IF(OFFSET('Water Data'!$F$27,0,10*ROW('Water Data'!F147))="","",OFFSET('Water Data'!$F$27,0,10*ROW('Water Data'!F147)))</f>
        <v/>
      </c>
      <c r="BZ153" s="262" t="str">
        <f ca="true">+IF(OFFSET('Water Data'!$F$28,0,10*ROW('Water Data'!F147))="","",OFFSET('Water Data'!$F$28,0,10*ROW('Water Data'!F147)))</f>
        <v/>
      </c>
      <c r="CA153" s="262" t="str">
        <f ca="true">+IF(OFFSET('Water Data'!$F$29,0,10*ROW('Water Data'!F147))="","",OFFSET('Water Data'!$F$29,0,10*ROW('Water Data'!F147)))</f>
        <v/>
      </c>
      <c r="CB153" s="262" t="str">
        <f ca="true">+IF(OFFSET('Water Data'!$G$27,0,10*ROW('Water Data'!G147))="","",OFFSET('Water Data'!$G$27,0,10*ROW('Water Data'!G147)))</f>
        <v/>
      </c>
      <c r="CC153" s="262" t="str">
        <f ca="true">+IF(OFFSET('Water Data'!$G$28,0,10*ROW('Water Data'!G147))="","",OFFSET('Water Data'!$G$28,0,10*ROW('Water Data'!G147)))</f>
        <v/>
      </c>
      <c r="CD153" s="262" t="str">
        <f ca="true">+IF(OFFSET('Water Data'!$G$29,0,10*ROW('Water Data'!G147))="","",OFFSET('Water Data'!$G$29,0,10*ROW('Water Data'!G147)))</f>
        <v/>
      </c>
      <c r="CE153" s="262" t="str">
        <f ca="true">+IF(OFFSET('Water Data'!$H$27,0,10*ROW('Water Data'!H147))="","",OFFSET('Water Data'!$H$27,0,10*ROW('Water Data'!H147)))</f>
        <v/>
      </c>
      <c r="CF153" s="262" t="str">
        <f ca="true">+IF(OFFSET('Water Data'!$H$28,0,10*ROW('Water Data'!H147))="","",OFFSET('Water Data'!$H$28,0,10*ROW('Water Data'!H147)))</f>
        <v/>
      </c>
      <c r="CG153" s="262" t="str">
        <f ca="true">+IF(OFFSET('Water Data'!$H$29,0,10*ROW('Water Data'!H147))="","",OFFSET('Water Data'!$H$29,0,10*ROW('Water Data'!H147)))</f>
        <v/>
      </c>
      <c r="CH153" s="262" t="str">
        <f ca="true">+IF(OFFSET('Water Data'!$I$27,0,10*ROW('Water Data'!I147))="","",OFFSET('Water Data'!$I$27,0,10*ROW('Water Data'!I147)))</f>
        <v/>
      </c>
      <c r="CI153" s="262" t="str">
        <f ca="true">+IF(OFFSET('Water Data'!$I$28,0,10*ROW('Water Data'!I147))="","",OFFSET('Water Data'!$I$28,0,10*ROW('Water Data'!I147)))</f>
        <v/>
      </c>
      <c r="CJ153" s="262" t="str">
        <f ca="true">+IF(OFFSET('Water Data'!$I$29,0,10*ROW('Water Data'!I147))="","",OFFSET('Water Data'!$I$29,0,10*ROW('Water Data'!I147)))</f>
        <v/>
      </c>
      <c r="CK153" s="262" t="str">
        <f ca="true">+IF(OFFSET('Sanitation Data'!$D$28,0,10*ROW('Sanitation Data'!D147))="","",OFFSET('Sanitation Data'!$D$28,0,10*ROW('Sanitation Data'!D147)))</f>
        <v/>
      </c>
      <c r="CL153" s="262" t="str">
        <f ca="true">+IF(OFFSET('Sanitation Data'!$D$29,0,10*ROW('Sanitation Data'!D147))="","",OFFSET('Sanitation Data'!$D$29,0,10*ROW('Sanitation Data'!D147)))</f>
        <v/>
      </c>
      <c r="CM153" s="262" t="str">
        <f ca="true">+IF(OFFSET('Sanitation Data'!$D$30,0,10*ROW('Sanitation Data'!D147))="","",OFFSET('Sanitation Data'!$D$30,0,10*ROW('Sanitation Data'!D147)))</f>
        <v/>
      </c>
      <c r="CN153" s="262" t="str">
        <f ca="true">+IF(OFFSET('Sanitation Data'!$D$31,0,10*ROW('Sanitation Data'!D147))="","",OFFSET('Sanitation Data'!$D$31,0,10*ROW('Sanitation Data'!D147)))</f>
        <v/>
      </c>
      <c r="CO153" s="262" t="str">
        <f ca="true">+IF(OFFSET('Sanitation Data'!$D$32,0,10*ROW('Sanitation Data'!D147))="","",OFFSET('Sanitation Data'!$D$32,0,10*ROW('Sanitation Data'!D147)))</f>
        <v/>
      </c>
      <c r="CP153" s="262" t="str">
        <f ca="true">+IF(OFFSET('Sanitation Data'!$E$28,0,10*ROW('Sanitation Data'!E147))="","",OFFSET('Sanitation Data'!$E$28,0,10*ROW('Sanitation Data'!E147)))</f>
        <v/>
      </c>
      <c r="CQ153" s="262" t="str">
        <f ca="true">+IF(OFFSET('Sanitation Data'!$E$29,0,10*ROW('Sanitation Data'!E147))="","",OFFSET('Sanitation Data'!$E$29,0,10*ROW('Sanitation Data'!E147)))</f>
        <v/>
      </c>
      <c r="CR153" s="262" t="str">
        <f ca="true">+IF(OFFSET('Sanitation Data'!$E$30,0,10*ROW('Sanitation Data'!E147))="","",OFFSET('Sanitation Data'!$E$30,0,10*ROW('Sanitation Data'!E147)))</f>
        <v/>
      </c>
      <c r="CS153" s="262" t="str">
        <f ca="true">+IF(OFFSET('Sanitation Data'!$E$31,0,10*ROW('Sanitation Data'!E147))="","",OFFSET('Sanitation Data'!$E$31,0,10*ROW('Sanitation Data'!E147)))</f>
        <v/>
      </c>
      <c r="CT153" s="262" t="str">
        <f ca="true">+IF(OFFSET('Sanitation Data'!$E$32,0,10*ROW('Sanitation Data'!E147))="","",OFFSET('Sanitation Data'!$E$32,0,10*ROW('Sanitation Data'!E147)))</f>
        <v/>
      </c>
      <c r="CU153" s="262" t="str">
        <f ca="true">+IF(OFFSET('Sanitation Data'!$F$28,0,10*ROW('Sanitation Data'!F147))="","",OFFSET('Sanitation Data'!$F$28,0,10*ROW('Sanitation Data'!F147)))</f>
        <v/>
      </c>
      <c r="CV153" s="262" t="str">
        <f ca="true">+IF(OFFSET('Sanitation Data'!$F$29,0,10*ROW('Sanitation Data'!F147))="","",OFFSET('Sanitation Data'!$F$29,0,10*ROW('Sanitation Data'!F147)))</f>
        <v/>
      </c>
      <c r="CW153" s="262" t="str">
        <f ca="true">+IF(OFFSET('Sanitation Data'!$F$30,0,10*ROW('Sanitation Data'!F147))="","",OFFSET('Sanitation Data'!$F$30,0,10*ROW('Sanitation Data'!F147)))</f>
        <v/>
      </c>
      <c r="CX153" s="262" t="str">
        <f ca="true">+IF(OFFSET('Sanitation Data'!$F$31,0,10*ROW('Sanitation Data'!F147))="","",OFFSET('Sanitation Data'!$F$31,0,10*ROW('Sanitation Data'!F147)))</f>
        <v/>
      </c>
      <c r="CY153" s="262" t="str">
        <f ca="true">+IF(OFFSET('Sanitation Data'!$F$32,0,10*ROW('Sanitation Data'!F147))="","",OFFSET('Sanitation Data'!$F$32,0,10*ROW('Sanitation Data'!F147)))</f>
        <v/>
      </c>
      <c r="CZ153" s="262" t="str">
        <f ca="true">+IF(OFFSET('Sanitation Data'!$G$28,0,10*ROW('Sanitation Data'!G147))="","",OFFSET('Sanitation Data'!$G$28,0,10*ROW('Sanitation Data'!G147)))</f>
        <v/>
      </c>
      <c r="DA153" s="262" t="str">
        <f ca="true">+IF(OFFSET('Sanitation Data'!$G$29,0,10*ROW('Sanitation Data'!G147))="","",OFFSET('Sanitation Data'!$G$29,0,10*ROW('Sanitation Data'!G147)))</f>
        <v/>
      </c>
      <c r="DB153" s="262" t="str">
        <f ca="true">+IF(OFFSET('Sanitation Data'!$G$30,0,10*ROW('Sanitation Data'!G147))="","",OFFSET('Sanitation Data'!$G$30,0,10*ROW('Sanitation Data'!G147)))</f>
        <v/>
      </c>
      <c r="DC153" s="262" t="str">
        <f ca="true">+IF(OFFSET('Sanitation Data'!$G$31,0,10*ROW('Sanitation Data'!G147))="","",OFFSET('Sanitation Data'!$G$31,0,10*ROW('Sanitation Data'!G147)))</f>
        <v/>
      </c>
      <c r="DD153" s="262" t="str">
        <f ca="true">+IF(OFFSET('Sanitation Data'!$G$32,0,10*ROW('Sanitation Data'!G147))="","",OFFSET('Sanitation Data'!$G$32,0,10*ROW('Sanitation Data'!G147)))</f>
        <v/>
      </c>
      <c r="DE153" s="262" t="str">
        <f ca="true">+IF(OFFSET('Sanitation Data'!$H$28,0,10*ROW('Sanitation Data'!H147))="","",OFFSET('Sanitation Data'!$H$28,0,10*ROW('Sanitation Data'!H147)))</f>
        <v/>
      </c>
      <c r="DF153" s="262" t="str">
        <f ca="true">+IF(OFFSET('Sanitation Data'!$H$29,0,10*ROW('Sanitation Data'!H147))="","",OFFSET('Sanitation Data'!$H$29,0,10*ROW('Sanitation Data'!H147)))</f>
        <v/>
      </c>
      <c r="DG153" s="262" t="str">
        <f ca="true">+IF(OFFSET('Sanitation Data'!$H$30,0,10*ROW('Sanitation Data'!H147))="","",OFFSET('Sanitation Data'!$H$30,0,10*ROW('Sanitation Data'!H147)))</f>
        <v/>
      </c>
      <c r="DH153" s="262" t="str">
        <f ca="true">+IF(OFFSET('Sanitation Data'!$H$31,0,10*ROW('Sanitation Data'!H147))="","",OFFSET('Sanitation Data'!$H$31,0,10*ROW('Sanitation Data'!H147)))</f>
        <v/>
      </c>
      <c r="DI153" s="262" t="str">
        <f ca="true">+IF(OFFSET('Sanitation Data'!$H$32,0,10*ROW('Sanitation Data'!H147))="","",OFFSET('Sanitation Data'!$H$32,0,10*ROW('Sanitation Data'!H147)))</f>
        <v/>
      </c>
      <c r="DJ153" s="262" t="str">
        <f ca="true">+IF(OFFSET('Sanitation Data'!$I$28,0,10*ROW('Sanitation Data'!I147))="","",OFFSET('Sanitation Data'!$I$28,0,10*ROW('Sanitation Data'!I147)))</f>
        <v/>
      </c>
      <c r="DK153" s="262" t="str">
        <f ca="true">+IF(OFFSET('Sanitation Data'!$I$29,0,10*ROW('Sanitation Data'!I147))="","",OFFSET('Sanitation Data'!$I$29,0,10*ROW('Sanitation Data'!I147)))</f>
        <v/>
      </c>
      <c r="DL153" s="262" t="str">
        <f ca="true">+IF(OFFSET('Sanitation Data'!$I$30,0,10*ROW('Sanitation Data'!I147))="","",OFFSET('Sanitation Data'!$I$30,0,10*ROW('Sanitation Data'!I147)))</f>
        <v/>
      </c>
      <c r="DM153" s="262" t="str">
        <f ca="true">+IF(OFFSET('Sanitation Data'!$I$31,0,10*ROW('Sanitation Data'!I147))="","",OFFSET('Sanitation Data'!$I$31,0,10*ROW('Sanitation Data'!I147)))</f>
        <v/>
      </c>
      <c r="DN153" s="262" t="str">
        <f ca="true">+IF(OFFSET('Sanitation Data'!$I$32,0,10*ROW('Sanitation Data'!I147))="","",OFFSET('Sanitation Data'!$I$32,0,10*ROW('Sanitation Data'!I147)))</f>
        <v/>
      </c>
      <c r="DO153" s="262" t="str">
        <f ca="true">+IF(OFFSET('Hygiene Data'!$D$11,0,10*ROW('Hygiene Data'!D147))="","",OFFSET('Hygiene Data'!$D$11,0,10*ROW('Hygiene Data'!D147)))</f>
        <v/>
      </c>
      <c r="DP153" s="262" t="str">
        <f ca="true">+IF(OFFSET('Hygiene Data'!$D$12,0,10*ROW('Hygiene Data'!D147))="","",OFFSET('Hygiene Data'!$D$12,0,10*ROW('Hygiene Data'!D147)))</f>
        <v/>
      </c>
      <c r="DQ153" s="262" t="str">
        <f ca="true">+IF(OFFSET('Hygiene Data'!$D$13,0,10*ROW('Hygiene Data'!D147))="","",OFFSET('Hygiene Data'!$D$13,0,10*ROW('Hygiene Data'!D147)))</f>
        <v/>
      </c>
      <c r="DR153" s="262" t="str">
        <f ca="true">+IF(OFFSET('Hygiene Data'!$E$11,0,10*ROW('Hygiene Data'!E147))="","",OFFSET('Hygiene Data'!$E$11,0,10*ROW('Hygiene Data'!E147)))</f>
        <v/>
      </c>
      <c r="DS153" s="262" t="str">
        <f ca="true">+IF(OFFSET('Hygiene Data'!$E$12,0,10*ROW('Hygiene Data'!E147))="","",OFFSET('Hygiene Data'!$E$12,0,10*ROW('Hygiene Data'!E147)))</f>
        <v/>
      </c>
      <c r="DT153" s="262" t="str">
        <f ca="true">+IF(OFFSET('Hygiene Data'!$E$13,0,10*ROW('Hygiene Data'!E147))="","",OFFSET('Hygiene Data'!$E$13,0,10*ROW('Hygiene Data'!E147)))</f>
        <v/>
      </c>
      <c r="DU153" s="262" t="str">
        <f ca="true">+IF(OFFSET('Hygiene Data'!$F$11,0,10*ROW('Hygiene Data'!F147))="","",OFFSET('Hygiene Data'!$F$11,0,10*ROW('Hygiene Data'!F147)))</f>
        <v/>
      </c>
      <c r="DV153" s="262" t="str">
        <f ca="true">+IF(OFFSET('Hygiene Data'!$F$12,0,10*ROW('Hygiene Data'!F147))="","",OFFSET('Hygiene Data'!$F$12,0,10*ROW('Hygiene Data'!F147)))</f>
        <v/>
      </c>
      <c r="DW153" s="262" t="str">
        <f ca="true">+IF(OFFSET('Hygiene Data'!$F$13,0,10*ROW('Hygiene Data'!F147))="","",OFFSET('Hygiene Data'!$F$13,0,10*ROW('Hygiene Data'!F147)))</f>
        <v/>
      </c>
      <c r="DX153" s="262" t="str">
        <f ca="true">+IF(OFFSET('Hygiene Data'!$G$11,0,10*ROW('Hygiene Data'!G147))="","",OFFSET('Hygiene Data'!$G$11,0,10*ROW('Hygiene Data'!G147)))</f>
        <v/>
      </c>
      <c r="DY153" s="262" t="str">
        <f ca="true">+IF(OFFSET('Hygiene Data'!$G$12,0,10*ROW('Hygiene Data'!G147))="","",OFFSET('Hygiene Data'!$G$12,0,10*ROW('Hygiene Data'!G147)))</f>
        <v/>
      </c>
      <c r="DZ153" s="262" t="str">
        <f ca="true">+IF(OFFSET('Hygiene Data'!$G$13,0,10*ROW('Hygiene Data'!G147))="","",OFFSET('Hygiene Data'!$G$13,0,10*ROW('Hygiene Data'!G147)))</f>
        <v/>
      </c>
      <c r="EA153" s="262" t="str">
        <f ca="true">+IF(OFFSET('Hygiene Data'!$H$11,0,10*ROW('Hygiene Data'!H147))="","",OFFSET('Hygiene Data'!$H$11,0,10*ROW('Hygiene Data'!H147)))</f>
        <v/>
      </c>
      <c r="EB153" s="262" t="str">
        <f ca="true">+IF(OFFSET('Hygiene Data'!$H$12,0,10*ROW('Hygiene Data'!H147))="","",OFFSET('Hygiene Data'!$H$12,0,10*ROW('Hygiene Data'!H147)))</f>
        <v/>
      </c>
      <c r="EC153" s="262" t="str">
        <f ca="true">+IF(OFFSET('Hygiene Data'!$H$13,0,10*ROW('Hygiene Data'!H147))="","",OFFSET('Hygiene Data'!$H$13,0,10*ROW('Hygiene Data'!H147)))</f>
        <v/>
      </c>
      <c r="ED153" s="262" t="str">
        <f ca="true">+IF(OFFSET('Hygiene Data'!$I$11,0,10*ROW('Hygiene Data'!I147))="","",OFFSET('Hygiene Data'!$I$11,0,10*ROW('Hygiene Data'!I147)))</f>
        <v/>
      </c>
      <c r="EE153" s="262" t="str">
        <f ca="true">+IF(OFFSET('Hygiene Data'!$I$12,0,10*ROW('Hygiene Data'!I147))="","",OFFSET('Hygiene Data'!$I$12,0,10*ROW('Hygiene Data'!I147)))</f>
        <v/>
      </c>
      <c r="EF153" s="262"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18"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2"/>
      <c r="BS154" s="262" t="str">
        <f ca="true">+IF(OFFSET('Water Data'!$D$27,0,10*ROW('Water Data'!D148))="","",OFFSET('Water Data'!$D$27,0,10*ROW('Water Data'!D148)))</f>
        <v/>
      </c>
      <c r="BT154" s="262" t="str">
        <f ca="true">+IF(OFFSET('Water Data'!$D$28,0,10*ROW('Water Data'!D148))="","",OFFSET('Water Data'!$D$28,0,10*ROW('Water Data'!D148)))</f>
        <v/>
      </c>
      <c r="BU154" s="262" t="str">
        <f ca="true">+IF(OFFSET('Water Data'!$D$29,0,10*ROW('Water Data'!D148))="","",OFFSET('Water Data'!$D$29,0,10*ROW('Water Data'!D148)))</f>
        <v/>
      </c>
      <c r="BV154" s="262" t="str">
        <f ca="true">+IF(OFFSET('Water Data'!$E$27,0,10*ROW('Water Data'!E148))="","",OFFSET('Water Data'!$E$27,0,10*ROW('Water Data'!E148)))</f>
        <v/>
      </c>
      <c r="BW154" s="262" t="str">
        <f ca="true">+IF(OFFSET('Water Data'!$E$28,0,10*ROW('Water Data'!E148))="","",OFFSET('Water Data'!$E$28,0,10*ROW('Water Data'!E148)))</f>
        <v/>
      </c>
      <c r="BX154" s="262" t="str">
        <f ca="true">+IF(OFFSET('Water Data'!$E$29,0,10*ROW('Water Data'!E148))="","",OFFSET('Water Data'!$E$29,0,10*ROW('Water Data'!E148)))</f>
        <v/>
      </c>
      <c r="BY154" s="262" t="str">
        <f ca="true">+IF(OFFSET('Water Data'!$F$27,0,10*ROW('Water Data'!F148))="","",OFFSET('Water Data'!$F$27,0,10*ROW('Water Data'!F148)))</f>
        <v/>
      </c>
      <c r="BZ154" s="262" t="str">
        <f ca="true">+IF(OFFSET('Water Data'!$F$28,0,10*ROW('Water Data'!F148))="","",OFFSET('Water Data'!$F$28,0,10*ROW('Water Data'!F148)))</f>
        <v/>
      </c>
      <c r="CA154" s="262" t="str">
        <f ca="true">+IF(OFFSET('Water Data'!$F$29,0,10*ROW('Water Data'!F148))="","",OFFSET('Water Data'!$F$29,0,10*ROW('Water Data'!F148)))</f>
        <v/>
      </c>
      <c r="CB154" s="262" t="str">
        <f ca="true">+IF(OFFSET('Water Data'!$G$27,0,10*ROW('Water Data'!G148))="","",OFFSET('Water Data'!$G$27,0,10*ROW('Water Data'!G148)))</f>
        <v/>
      </c>
      <c r="CC154" s="262" t="str">
        <f ca="true">+IF(OFFSET('Water Data'!$G$28,0,10*ROW('Water Data'!G148))="","",OFFSET('Water Data'!$G$28,0,10*ROW('Water Data'!G148)))</f>
        <v/>
      </c>
      <c r="CD154" s="262" t="str">
        <f ca="true">+IF(OFFSET('Water Data'!$G$29,0,10*ROW('Water Data'!G148))="","",OFFSET('Water Data'!$G$29,0,10*ROW('Water Data'!G148)))</f>
        <v/>
      </c>
      <c r="CE154" s="262" t="str">
        <f ca="true">+IF(OFFSET('Water Data'!$H$27,0,10*ROW('Water Data'!H148))="","",OFFSET('Water Data'!$H$27,0,10*ROW('Water Data'!H148)))</f>
        <v/>
      </c>
      <c r="CF154" s="262" t="str">
        <f ca="true">+IF(OFFSET('Water Data'!$H$28,0,10*ROW('Water Data'!H148))="","",OFFSET('Water Data'!$H$28,0,10*ROW('Water Data'!H148)))</f>
        <v/>
      </c>
      <c r="CG154" s="262" t="str">
        <f ca="true">+IF(OFFSET('Water Data'!$H$29,0,10*ROW('Water Data'!H148))="","",OFFSET('Water Data'!$H$29,0,10*ROW('Water Data'!H148)))</f>
        <v/>
      </c>
      <c r="CH154" s="262" t="str">
        <f ca="true">+IF(OFFSET('Water Data'!$I$27,0,10*ROW('Water Data'!I148))="","",OFFSET('Water Data'!$I$27,0,10*ROW('Water Data'!I148)))</f>
        <v/>
      </c>
      <c r="CI154" s="262" t="str">
        <f ca="true">+IF(OFFSET('Water Data'!$I$28,0,10*ROW('Water Data'!I148))="","",OFFSET('Water Data'!$I$28,0,10*ROW('Water Data'!I148)))</f>
        <v/>
      </c>
      <c r="CJ154" s="262" t="str">
        <f ca="true">+IF(OFFSET('Water Data'!$I$29,0,10*ROW('Water Data'!I148))="","",OFFSET('Water Data'!$I$29,0,10*ROW('Water Data'!I148)))</f>
        <v/>
      </c>
      <c r="CK154" s="262" t="str">
        <f ca="true">+IF(OFFSET('Sanitation Data'!$D$28,0,10*ROW('Sanitation Data'!D148))="","",OFFSET('Sanitation Data'!$D$28,0,10*ROW('Sanitation Data'!D148)))</f>
        <v/>
      </c>
      <c r="CL154" s="262" t="str">
        <f ca="true">+IF(OFFSET('Sanitation Data'!$D$29,0,10*ROW('Sanitation Data'!D148))="","",OFFSET('Sanitation Data'!$D$29,0,10*ROW('Sanitation Data'!D148)))</f>
        <v/>
      </c>
      <c r="CM154" s="262" t="str">
        <f ca="true">+IF(OFFSET('Sanitation Data'!$D$30,0,10*ROW('Sanitation Data'!D148))="","",OFFSET('Sanitation Data'!$D$30,0,10*ROW('Sanitation Data'!D148)))</f>
        <v/>
      </c>
      <c r="CN154" s="262" t="str">
        <f ca="true">+IF(OFFSET('Sanitation Data'!$D$31,0,10*ROW('Sanitation Data'!D148))="","",OFFSET('Sanitation Data'!$D$31,0,10*ROW('Sanitation Data'!D148)))</f>
        <v/>
      </c>
      <c r="CO154" s="262" t="str">
        <f ca="true">+IF(OFFSET('Sanitation Data'!$D$32,0,10*ROW('Sanitation Data'!D148))="","",OFFSET('Sanitation Data'!$D$32,0,10*ROW('Sanitation Data'!D148)))</f>
        <v/>
      </c>
      <c r="CP154" s="262" t="str">
        <f ca="true">+IF(OFFSET('Sanitation Data'!$E$28,0,10*ROW('Sanitation Data'!E148))="","",OFFSET('Sanitation Data'!$E$28,0,10*ROW('Sanitation Data'!E148)))</f>
        <v/>
      </c>
      <c r="CQ154" s="262" t="str">
        <f ca="true">+IF(OFFSET('Sanitation Data'!$E$29,0,10*ROW('Sanitation Data'!E148))="","",OFFSET('Sanitation Data'!$E$29,0,10*ROW('Sanitation Data'!E148)))</f>
        <v/>
      </c>
      <c r="CR154" s="262" t="str">
        <f ca="true">+IF(OFFSET('Sanitation Data'!$E$30,0,10*ROW('Sanitation Data'!E148))="","",OFFSET('Sanitation Data'!$E$30,0,10*ROW('Sanitation Data'!E148)))</f>
        <v/>
      </c>
      <c r="CS154" s="262" t="str">
        <f ca="true">+IF(OFFSET('Sanitation Data'!$E$31,0,10*ROW('Sanitation Data'!E148))="","",OFFSET('Sanitation Data'!$E$31,0,10*ROW('Sanitation Data'!E148)))</f>
        <v/>
      </c>
      <c r="CT154" s="262" t="str">
        <f ca="true">+IF(OFFSET('Sanitation Data'!$E$32,0,10*ROW('Sanitation Data'!E148))="","",OFFSET('Sanitation Data'!$E$32,0,10*ROW('Sanitation Data'!E148)))</f>
        <v/>
      </c>
      <c r="CU154" s="262" t="str">
        <f ca="true">+IF(OFFSET('Sanitation Data'!$F$28,0,10*ROW('Sanitation Data'!F148))="","",OFFSET('Sanitation Data'!$F$28,0,10*ROW('Sanitation Data'!F148)))</f>
        <v/>
      </c>
      <c r="CV154" s="262" t="str">
        <f ca="true">+IF(OFFSET('Sanitation Data'!$F$29,0,10*ROW('Sanitation Data'!F148))="","",OFFSET('Sanitation Data'!$F$29,0,10*ROW('Sanitation Data'!F148)))</f>
        <v/>
      </c>
      <c r="CW154" s="262" t="str">
        <f ca="true">+IF(OFFSET('Sanitation Data'!$F$30,0,10*ROW('Sanitation Data'!F148))="","",OFFSET('Sanitation Data'!$F$30,0,10*ROW('Sanitation Data'!F148)))</f>
        <v/>
      </c>
      <c r="CX154" s="262" t="str">
        <f ca="true">+IF(OFFSET('Sanitation Data'!$F$31,0,10*ROW('Sanitation Data'!F148))="","",OFFSET('Sanitation Data'!$F$31,0,10*ROW('Sanitation Data'!F148)))</f>
        <v/>
      </c>
      <c r="CY154" s="262" t="str">
        <f ca="true">+IF(OFFSET('Sanitation Data'!$F$32,0,10*ROW('Sanitation Data'!F148))="","",OFFSET('Sanitation Data'!$F$32,0,10*ROW('Sanitation Data'!F148)))</f>
        <v/>
      </c>
      <c r="CZ154" s="262" t="str">
        <f ca="true">+IF(OFFSET('Sanitation Data'!$G$28,0,10*ROW('Sanitation Data'!G148))="","",OFFSET('Sanitation Data'!$G$28,0,10*ROW('Sanitation Data'!G148)))</f>
        <v/>
      </c>
      <c r="DA154" s="262" t="str">
        <f ca="true">+IF(OFFSET('Sanitation Data'!$G$29,0,10*ROW('Sanitation Data'!G148))="","",OFFSET('Sanitation Data'!$G$29,0,10*ROW('Sanitation Data'!G148)))</f>
        <v/>
      </c>
      <c r="DB154" s="262" t="str">
        <f ca="true">+IF(OFFSET('Sanitation Data'!$G$30,0,10*ROW('Sanitation Data'!G148))="","",OFFSET('Sanitation Data'!$G$30,0,10*ROW('Sanitation Data'!G148)))</f>
        <v/>
      </c>
      <c r="DC154" s="262" t="str">
        <f ca="true">+IF(OFFSET('Sanitation Data'!$G$31,0,10*ROW('Sanitation Data'!G148))="","",OFFSET('Sanitation Data'!$G$31,0,10*ROW('Sanitation Data'!G148)))</f>
        <v/>
      </c>
      <c r="DD154" s="262" t="str">
        <f ca="true">+IF(OFFSET('Sanitation Data'!$G$32,0,10*ROW('Sanitation Data'!G148))="","",OFFSET('Sanitation Data'!$G$32,0,10*ROW('Sanitation Data'!G148)))</f>
        <v/>
      </c>
      <c r="DE154" s="262" t="str">
        <f ca="true">+IF(OFFSET('Sanitation Data'!$H$28,0,10*ROW('Sanitation Data'!H148))="","",OFFSET('Sanitation Data'!$H$28,0,10*ROW('Sanitation Data'!H148)))</f>
        <v/>
      </c>
      <c r="DF154" s="262" t="str">
        <f ca="true">+IF(OFFSET('Sanitation Data'!$H$29,0,10*ROW('Sanitation Data'!H148))="","",OFFSET('Sanitation Data'!$H$29,0,10*ROW('Sanitation Data'!H148)))</f>
        <v/>
      </c>
      <c r="DG154" s="262" t="str">
        <f ca="true">+IF(OFFSET('Sanitation Data'!$H$30,0,10*ROW('Sanitation Data'!H148))="","",OFFSET('Sanitation Data'!$H$30,0,10*ROW('Sanitation Data'!H148)))</f>
        <v/>
      </c>
      <c r="DH154" s="262" t="str">
        <f ca="true">+IF(OFFSET('Sanitation Data'!$H$31,0,10*ROW('Sanitation Data'!H148))="","",OFFSET('Sanitation Data'!$H$31,0,10*ROW('Sanitation Data'!H148)))</f>
        <v/>
      </c>
      <c r="DI154" s="262" t="str">
        <f ca="true">+IF(OFFSET('Sanitation Data'!$H$32,0,10*ROW('Sanitation Data'!H148))="","",OFFSET('Sanitation Data'!$H$32,0,10*ROW('Sanitation Data'!H148)))</f>
        <v/>
      </c>
      <c r="DJ154" s="262" t="str">
        <f ca="true">+IF(OFFSET('Sanitation Data'!$I$28,0,10*ROW('Sanitation Data'!I148))="","",OFFSET('Sanitation Data'!$I$28,0,10*ROW('Sanitation Data'!I148)))</f>
        <v/>
      </c>
      <c r="DK154" s="262" t="str">
        <f ca="true">+IF(OFFSET('Sanitation Data'!$I$29,0,10*ROW('Sanitation Data'!I148))="","",OFFSET('Sanitation Data'!$I$29,0,10*ROW('Sanitation Data'!I148)))</f>
        <v/>
      </c>
      <c r="DL154" s="262" t="str">
        <f ca="true">+IF(OFFSET('Sanitation Data'!$I$30,0,10*ROW('Sanitation Data'!I148))="","",OFFSET('Sanitation Data'!$I$30,0,10*ROW('Sanitation Data'!I148)))</f>
        <v/>
      </c>
      <c r="DM154" s="262" t="str">
        <f ca="true">+IF(OFFSET('Sanitation Data'!$I$31,0,10*ROW('Sanitation Data'!I148))="","",OFFSET('Sanitation Data'!$I$31,0,10*ROW('Sanitation Data'!I148)))</f>
        <v/>
      </c>
      <c r="DN154" s="262" t="str">
        <f ca="true">+IF(OFFSET('Sanitation Data'!$I$32,0,10*ROW('Sanitation Data'!I148))="","",OFFSET('Sanitation Data'!$I$32,0,10*ROW('Sanitation Data'!I148)))</f>
        <v/>
      </c>
      <c r="DO154" s="262" t="str">
        <f ca="true">+IF(OFFSET('Hygiene Data'!$D$11,0,10*ROW('Hygiene Data'!D148))="","",OFFSET('Hygiene Data'!$D$11,0,10*ROW('Hygiene Data'!D148)))</f>
        <v/>
      </c>
      <c r="DP154" s="262" t="str">
        <f ca="true">+IF(OFFSET('Hygiene Data'!$D$12,0,10*ROW('Hygiene Data'!D148))="","",OFFSET('Hygiene Data'!$D$12,0,10*ROW('Hygiene Data'!D148)))</f>
        <v/>
      </c>
      <c r="DQ154" s="262" t="str">
        <f ca="true">+IF(OFFSET('Hygiene Data'!$D$13,0,10*ROW('Hygiene Data'!D148))="","",OFFSET('Hygiene Data'!$D$13,0,10*ROW('Hygiene Data'!D148)))</f>
        <v/>
      </c>
      <c r="DR154" s="262" t="str">
        <f ca="true">+IF(OFFSET('Hygiene Data'!$E$11,0,10*ROW('Hygiene Data'!E148))="","",OFFSET('Hygiene Data'!$E$11,0,10*ROW('Hygiene Data'!E148)))</f>
        <v/>
      </c>
      <c r="DS154" s="262" t="str">
        <f ca="true">+IF(OFFSET('Hygiene Data'!$E$12,0,10*ROW('Hygiene Data'!E148))="","",OFFSET('Hygiene Data'!$E$12,0,10*ROW('Hygiene Data'!E148)))</f>
        <v/>
      </c>
      <c r="DT154" s="262" t="str">
        <f ca="true">+IF(OFFSET('Hygiene Data'!$E$13,0,10*ROW('Hygiene Data'!E148))="","",OFFSET('Hygiene Data'!$E$13,0,10*ROW('Hygiene Data'!E148)))</f>
        <v/>
      </c>
      <c r="DU154" s="262" t="str">
        <f ca="true">+IF(OFFSET('Hygiene Data'!$F$11,0,10*ROW('Hygiene Data'!F148))="","",OFFSET('Hygiene Data'!$F$11,0,10*ROW('Hygiene Data'!F148)))</f>
        <v/>
      </c>
      <c r="DV154" s="262" t="str">
        <f ca="true">+IF(OFFSET('Hygiene Data'!$F$12,0,10*ROW('Hygiene Data'!F148))="","",OFFSET('Hygiene Data'!$F$12,0,10*ROW('Hygiene Data'!F148)))</f>
        <v/>
      </c>
      <c r="DW154" s="262" t="str">
        <f ca="true">+IF(OFFSET('Hygiene Data'!$F$13,0,10*ROW('Hygiene Data'!F148))="","",OFFSET('Hygiene Data'!$F$13,0,10*ROW('Hygiene Data'!F148)))</f>
        <v/>
      </c>
      <c r="DX154" s="262" t="str">
        <f ca="true">+IF(OFFSET('Hygiene Data'!$G$11,0,10*ROW('Hygiene Data'!G148))="","",OFFSET('Hygiene Data'!$G$11,0,10*ROW('Hygiene Data'!G148)))</f>
        <v/>
      </c>
      <c r="DY154" s="262" t="str">
        <f ca="true">+IF(OFFSET('Hygiene Data'!$G$12,0,10*ROW('Hygiene Data'!G148))="","",OFFSET('Hygiene Data'!$G$12,0,10*ROW('Hygiene Data'!G148)))</f>
        <v/>
      </c>
      <c r="DZ154" s="262" t="str">
        <f ca="true">+IF(OFFSET('Hygiene Data'!$G$13,0,10*ROW('Hygiene Data'!G148))="","",OFFSET('Hygiene Data'!$G$13,0,10*ROW('Hygiene Data'!G148)))</f>
        <v/>
      </c>
      <c r="EA154" s="262" t="str">
        <f ca="true">+IF(OFFSET('Hygiene Data'!$H$11,0,10*ROW('Hygiene Data'!H148))="","",OFFSET('Hygiene Data'!$H$11,0,10*ROW('Hygiene Data'!H148)))</f>
        <v/>
      </c>
      <c r="EB154" s="262" t="str">
        <f ca="true">+IF(OFFSET('Hygiene Data'!$H$12,0,10*ROW('Hygiene Data'!H148))="","",OFFSET('Hygiene Data'!$H$12,0,10*ROW('Hygiene Data'!H148)))</f>
        <v/>
      </c>
      <c r="EC154" s="262" t="str">
        <f ca="true">+IF(OFFSET('Hygiene Data'!$H$13,0,10*ROW('Hygiene Data'!H148))="","",OFFSET('Hygiene Data'!$H$13,0,10*ROW('Hygiene Data'!H148)))</f>
        <v/>
      </c>
      <c r="ED154" s="262" t="str">
        <f ca="true">+IF(OFFSET('Hygiene Data'!$I$11,0,10*ROW('Hygiene Data'!I148))="","",OFFSET('Hygiene Data'!$I$11,0,10*ROW('Hygiene Data'!I148)))</f>
        <v/>
      </c>
      <c r="EE154" s="262" t="str">
        <f ca="true">+IF(OFFSET('Hygiene Data'!$I$12,0,10*ROW('Hygiene Data'!I148))="","",OFFSET('Hygiene Data'!$I$12,0,10*ROW('Hygiene Data'!I148)))</f>
        <v/>
      </c>
      <c r="EF154" s="262"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18"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2"/>
      <c r="BS155" s="262" t="str">
        <f ca="true">+IF(OFFSET('Water Data'!$D$27,0,10*ROW('Water Data'!D149))="","",OFFSET('Water Data'!$D$27,0,10*ROW('Water Data'!D149)))</f>
        <v/>
      </c>
      <c r="BT155" s="262" t="str">
        <f ca="true">+IF(OFFSET('Water Data'!$D$28,0,10*ROW('Water Data'!D149))="","",OFFSET('Water Data'!$D$28,0,10*ROW('Water Data'!D149)))</f>
        <v/>
      </c>
      <c r="BU155" s="262" t="str">
        <f ca="true">+IF(OFFSET('Water Data'!$D$29,0,10*ROW('Water Data'!D149))="","",OFFSET('Water Data'!$D$29,0,10*ROW('Water Data'!D149)))</f>
        <v/>
      </c>
      <c r="BV155" s="262" t="str">
        <f ca="true">+IF(OFFSET('Water Data'!$E$27,0,10*ROW('Water Data'!E149))="","",OFFSET('Water Data'!$E$27,0,10*ROW('Water Data'!E149)))</f>
        <v/>
      </c>
      <c r="BW155" s="262" t="str">
        <f ca="true">+IF(OFFSET('Water Data'!$E$28,0,10*ROW('Water Data'!E149))="","",OFFSET('Water Data'!$E$28,0,10*ROW('Water Data'!E149)))</f>
        <v/>
      </c>
      <c r="BX155" s="262" t="str">
        <f ca="true">+IF(OFFSET('Water Data'!$E$29,0,10*ROW('Water Data'!E149))="","",OFFSET('Water Data'!$E$29,0,10*ROW('Water Data'!E149)))</f>
        <v/>
      </c>
      <c r="BY155" s="262" t="str">
        <f ca="true">+IF(OFFSET('Water Data'!$F$27,0,10*ROW('Water Data'!F149))="","",OFFSET('Water Data'!$F$27,0,10*ROW('Water Data'!F149)))</f>
        <v/>
      </c>
      <c r="BZ155" s="262" t="str">
        <f ca="true">+IF(OFFSET('Water Data'!$F$28,0,10*ROW('Water Data'!F149))="","",OFFSET('Water Data'!$F$28,0,10*ROW('Water Data'!F149)))</f>
        <v/>
      </c>
      <c r="CA155" s="262" t="str">
        <f ca="true">+IF(OFFSET('Water Data'!$F$29,0,10*ROW('Water Data'!F149))="","",OFFSET('Water Data'!$F$29,0,10*ROW('Water Data'!F149)))</f>
        <v/>
      </c>
      <c r="CB155" s="262" t="str">
        <f ca="true">+IF(OFFSET('Water Data'!$G$27,0,10*ROW('Water Data'!G149))="","",OFFSET('Water Data'!$G$27,0,10*ROW('Water Data'!G149)))</f>
        <v/>
      </c>
      <c r="CC155" s="262" t="str">
        <f ca="true">+IF(OFFSET('Water Data'!$G$28,0,10*ROW('Water Data'!G149))="","",OFFSET('Water Data'!$G$28,0,10*ROW('Water Data'!G149)))</f>
        <v/>
      </c>
      <c r="CD155" s="262" t="str">
        <f ca="true">+IF(OFFSET('Water Data'!$G$29,0,10*ROW('Water Data'!G149))="","",OFFSET('Water Data'!$G$29,0,10*ROW('Water Data'!G149)))</f>
        <v/>
      </c>
      <c r="CE155" s="262" t="str">
        <f ca="true">+IF(OFFSET('Water Data'!$H$27,0,10*ROW('Water Data'!H149))="","",OFFSET('Water Data'!$H$27,0,10*ROW('Water Data'!H149)))</f>
        <v/>
      </c>
      <c r="CF155" s="262" t="str">
        <f ca="true">+IF(OFFSET('Water Data'!$H$28,0,10*ROW('Water Data'!H149))="","",OFFSET('Water Data'!$H$28,0,10*ROW('Water Data'!H149)))</f>
        <v/>
      </c>
      <c r="CG155" s="262" t="str">
        <f ca="true">+IF(OFFSET('Water Data'!$H$29,0,10*ROW('Water Data'!H149))="","",OFFSET('Water Data'!$H$29,0,10*ROW('Water Data'!H149)))</f>
        <v/>
      </c>
      <c r="CH155" s="262" t="str">
        <f ca="true">+IF(OFFSET('Water Data'!$I$27,0,10*ROW('Water Data'!I149))="","",OFFSET('Water Data'!$I$27,0,10*ROW('Water Data'!I149)))</f>
        <v/>
      </c>
      <c r="CI155" s="262" t="str">
        <f ca="true">+IF(OFFSET('Water Data'!$I$28,0,10*ROW('Water Data'!I149))="","",OFFSET('Water Data'!$I$28,0,10*ROW('Water Data'!I149)))</f>
        <v/>
      </c>
      <c r="CJ155" s="262" t="str">
        <f ca="true">+IF(OFFSET('Water Data'!$I$29,0,10*ROW('Water Data'!I149))="","",OFFSET('Water Data'!$I$29,0,10*ROW('Water Data'!I149)))</f>
        <v/>
      </c>
      <c r="CK155" s="262" t="str">
        <f ca="true">+IF(OFFSET('Sanitation Data'!$D$28,0,10*ROW('Sanitation Data'!D149))="","",OFFSET('Sanitation Data'!$D$28,0,10*ROW('Sanitation Data'!D149)))</f>
        <v/>
      </c>
      <c r="CL155" s="262" t="str">
        <f ca="true">+IF(OFFSET('Sanitation Data'!$D$29,0,10*ROW('Sanitation Data'!D149))="","",OFFSET('Sanitation Data'!$D$29,0,10*ROW('Sanitation Data'!D149)))</f>
        <v/>
      </c>
      <c r="CM155" s="262" t="str">
        <f ca="true">+IF(OFFSET('Sanitation Data'!$D$30,0,10*ROW('Sanitation Data'!D149))="","",OFFSET('Sanitation Data'!$D$30,0,10*ROW('Sanitation Data'!D149)))</f>
        <v/>
      </c>
      <c r="CN155" s="262" t="str">
        <f ca="true">+IF(OFFSET('Sanitation Data'!$D$31,0,10*ROW('Sanitation Data'!D149))="","",OFFSET('Sanitation Data'!$D$31,0,10*ROW('Sanitation Data'!D149)))</f>
        <v/>
      </c>
      <c r="CO155" s="262" t="str">
        <f ca="true">+IF(OFFSET('Sanitation Data'!$D$32,0,10*ROW('Sanitation Data'!D149))="","",OFFSET('Sanitation Data'!$D$32,0,10*ROW('Sanitation Data'!D149)))</f>
        <v/>
      </c>
      <c r="CP155" s="262" t="str">
        <f ca="true">+IF(OFFSET('Sanitation Data'!$E$28,0,10*ROW('Sanitation Data'!E149))="","",OFFSET('Sanitation Data'!$E$28,0,10*ROW('Sanitation Data'!E149)))</f>
        <v/>
      </c>
      <c r="CQ155" s="262" t="str">
        <f ca="true">+IF(OFFSET('Sanitation Data'!$E$29,0,10*ROW('Sanitation Data'!E149))="","",OFFSET('Sanitation Data'!$E$29,0,10*ROW('Sanitation Data'!E149)))</f>
        <v/>
      </c>
      <c r="CR155" s="262" t="str">
        <f ca="true">+IF(OFFSET('Sanitation Data'!$E$30,0,10*ROW('Sanitation Data'!E149))="","",OFFSET('Sanitation Data'!$E$30,0,10*ROW('Sanitation Data'!E149)))</f>
        <v/>
      </c>
      <c r="CS155" s="262" t="str">
        <f ca="true">+IF(OFFSET('Sanitation Data'!$E$31,0,10*ROW('Sanitation Data'!E149))="","",OFFSET('Sanitation Data'!$E$31,0,10*ROW('Sanitation Data'!E149)))</f>
        <v/>
      </c>
      <c r="CT155" s="262" t="str">
        <f ca="true">+IF(OFFSET('Sanitation Data'!$E$32,0,10*ROW('Sanitation Data'!E149))="","",OFFSET('Sanitation Data'!$E$32,0,10*ROW('Sanitation Data'!E149)))</f>
        <v/>
      </c>
      <c r="CU155" s="262" t="str">
        <f ca="true">+IF(OFFSET('Sanitation Data'!$F$28,0,10*ROW('Sanitation Data'!F149))="","",OFFSET('Sanitation Data'!$F$28,0,10*ROW('Sanitation Data'!F149)))</f>
        <v/>
      </c>
      <c r="CV155" s="262" t="str">
        <f ca="true">+IF(OFFSET('Sanitation Data'!$F$29,0,10*ROW('Sanitation Data'!F149))="","",OFFSET('Sanitation Data'!$F$29,0,10*ROW('Sanitation Data'!F149)))</f>
        <v/>
      </c>
      <c r="CW155" s="262" t="str">
        <f ca="true">+IF(OFFSET('Sanitation Data'!$F$30,0,10*ROW('Sanitation Data'!F149))="","",OFFSET('Sanitation Data'!$F$30,0,10*ROW('Sanitation Data'!F149)))</f>
        <v/>
      </c>
      <c r="CX155" s="262" t="str">
        <f ca="true">+IF(OFFSET('Sanitation Data'!$F$31,0,10*ROW('Sanitation Data'!F149))="","",OFFSET('Sanitation Data'!$F$31,0,10*ROW('Sanitation Data'!F149)))</f>
        <v/>
      </c>
      <c r="CY155" s="262" t="str">
        <f ca="true">+IF(OFFSET('Sanitation Data'!$F$32,0,10*ROW('Sanitation Data'!F149))="","",OFFSET('Sanitation Data'!$F$32,0,10*ROW('Sanitation Data'!F149)))</f>
        <v/>
      </c>
      <c r="CZ155" s="262" t="str">
        <f ca="true">+IF(OFFSET('Sanitation Data'!$G$28,0,10*ROW('Sanitation Data'!G149))="","",OFFSET('Sanitation Data'!$G$28,0,10*ROW('Sanitation Data'!G149)))</f>
        <v/>
      </c>
      <c r="DA155" s="262" t="str">
        <f ca="true">+IF(OFFSET('Sanitation Data'!$G$29,0,10*ROW('Sanitation Data'!G149))="","",OFFSET('Sanitation Data'!$G$29,0,10*ROW('Sanitation Data'!G149)))</f>
        <v/>
      </c>
      <c r="DB155" s="262" t="str">
        <f ca="true">+IF(OFFSET('Sanitation Data'!$G$30,0,10*ROW('Sanitation Data'!G149))="","",OFFSET('Sanitation Data'!$G$30,0,10*ROW('Sanitation Data'!G149)))</f>
        <v/>
      </c>
      <c r="DC155" s="262" t="str">
        <f ca="true">+IF(OFFSET('Sanitation Data'!$G$31,0,10*ROW('Sanitation Data'!G149))="","",OFFSET('Sanitation Data'!$G$31,0,10*ROW('Sanitation Data'!G149)))</f>
        <v/>
      </c>
      <c r="DD155" s="262" t="str">
        <f ca="true">+IF(OFFSET('Sanitation Data'!$G$32,0,10*ROW('Sanitation Data'!G149))="","",OFFSET('Sanitation Data'!$G$32,0,10*ROW('Sanitation Data'!G149)))</f>
        <v/>
      </c>
      <c r="DE155" s="262" t="str">
        <f ca="true">+IF(OFFSET('Sanitation Data'!$H$28,0,10*ROW('Sanitation Data'!H149))="","",OFFSET('Sanitation Data'!$H$28,0,10*ROW('Sanitation Data'!H149)))</f>
        <v/>
      </c>
      <c r="DF155" s="262" t="str">
        <f ca="true">+IF(OFFSET('Sanitation Data'!$H$29,0,10*ROW('Sanitation Data'!H149))="","",OFFSET('Sanitation Data'!$H$29,0,10*ROW('Sanitation Data'!H149)))</f>
        <v/>
      </c>
      <c r="DG155" s="262" t="str">
        <f ca="true">+IF(OFFSET('Sanitation Data'!$H$30,0,10*ROW('Sanitation Data'!H149))="","",OFFSET('Sanitation Data'!$H$30,0,10*ROW('Sanitation Data'!H149)))</f>
        <v/>
      </c>
      <c r="DH155" s="262" t="str">
        <f ca="true">+IF(OFFSET('Sanitation Data'!$H$31,0,10*ROW('Sanitation Data'!H149))="","",OFFSET('Sanitation Data'!$H$31,0,10*ROW('Sanitation Data'!H149)))</f>
        <v/>
      </c>
      <c r="DI155" s="262" t="str">
        <f ca="true">+IF(OFFSET('Sanitation Data'!$H$32,0,10*ROW('Sanitation Data'!H149))="","",OFFSET('Sanitation Data'!$H$32,0,10*ROW('Sanitation Data'!H149)))</f>
        <v/>
      </c>
      <c r="DJ155" s="262" t="str">
        <f ca="true">+IF(OFFSET('Sanitation Data'!$I$28,0,10*ROW('Sanitation Data'!I149))="","",OFFSET('Sanitation Data'!$I$28,0,10*ROW('Sanitation Data'!I149)))</f>
        <v/>
      </c>
      <c r="DK155" s="262" t="str">
        <f ca="true">+IF(OFFSET('Sanitation Data'!$I$29,0,10*ROW('Sanitation Data'!I149))="","",OFFSET('Sanitation Data'!$I$29,0,10*ROW('Sanitation Data'!I149)))</f>
        <v/>
      </c>
      <c r="DL155" s="262" t="str">
        <f ca="true">+IF(OFFSET('Sanitation Data'!$I$30,0,10*ROW('Sanitation Data'!I149))="","",OFFSET('Sanitation Data'!$I$30,0,10*ROW('Sanitation Data'!I149)))</f>
        <v/>
      </c>
      <c r="DM155" s="262" t="str">
        <f ca="true">+IF(OFFSET('Sanitation Data'!$I$31,0,10*ROW('Sanitation Data'!I149))="","",OFFSET('Sanitation Data'!$I$31,0,10*ROW('Sanitation Data'!I149)))</f>
        <v/>
      </c>
      <c r="DN155" s="262" t="str">
        <f ca="true">+IF(OFFSET('Sanitation Data'!$I$32,0,10*ROW('Sanitation Data'!I149))="","",OFFSET('Sanitation Data'!$I$32,0,10*ROW('Sanitation Data'!I149)))</f>
        <v/>
      </c>
      <c r="DO155" s="262" t="str">
        <f ca="true">+IF(OFFSET('Hygiene Data'!$D$11,0,10*ROW('Hygiene Data'!D149))="","",OFFSET('Hygiene Data'!$D$11,0,10*ROW('Hygiene Data'!D149)))</f>
        <v/>
      </c>
      <c r="DP155" s="262" t="str">
        <f ca="true">+IF(OFFSET('Hygiene Data'!$D$12,0,10*ROW('Hygiene Data'!D149))="","",OFFSET('Hygiene Data'!$D$12,0,10*ROW('Hygiene Data'!D149)))</f>
        <v/>
      </c>
      <c r="DQ155" s="262" t="str">
        <f ca="true">+IF(OFFSET('Hygiene Data'!$D$13,0,10*ROW('Hygiene Data'!D149))="","",OFFSET('Hygiene Data'!$D$13,0,10*ROW('Hygiene Data'!D149)))</f>
        <v/>
      </c>
      <c r="DR155" s="262" t="str">
        <f ca="true">+IF(OFFSET('Hygiene Data'!$E$11,0,10*ROW('Hygiene Data'!E149))="","",OFFSET('Hygiene Data'!$E$11,0,10*ROW('Hygiene Data'!E149)))</f>
        <v/>
      </c>
      <c r="DS155" s="262" t="str">
        <f ca="true">+IF(OFFSET('Hygiene Data'!$E$12,0,10*ROW('Hygiene Data'!E149))="","",OFFSET('Hygiene Data'!$E$12,0,10*ROW('Hygiene Data'!E149)))</f>
        <v/>
      </c>
      <c r="DT155" s="262" t="str">
        <f ca="true">+IF(OFFSET('Hygiene Data'!$E$13,0,10*ROW('Hygiene Data'!E149))="","",OFFSET('Hygiene Data'!$E$13,0,10*ROW('Hygiene Data'!E149)))</f>
        <v/>
      </c>
      <c r="DU155" s="262" t="str">
        <f ca="true">+IF(OFFSET('Hygiene Data'!$F$11,0,10*ROW('Hygiene Data'!F149))="","",OFFSET('Hygiene Data'!$F$11,0,10*ROW('Hygiene Data'!F149)))</f>
        <v/>
      </c>
      <c r="DV155" s="262" t="str">
        <f ca="true">+IF(OFFSET('Hygiene Data'!$F$12,0,10*ROW('Hygiene Data'!F149))="","",OFFSET('Hygiene Data'!$F$12,0,10*ROW('Hygiene Data'!F149)))</f>
        <v/>
      </c>
      <c r="DW155" s="262" t="str">
        <f ca="true">+IF(OFFSET('Hygiene Data'!$F$13,0,10*ROW('Hygiene Data'!F149))="","",OFFSET('Hygiene Data'!$F$13,0,10*ROW('Hygiene Data'!F149)))</f>
        <v/>
      </c>
      <c r="DX155" s="262" t="str">
        <f ca="true">+IF(OFFSET('Hygiene Data'!$G$11,0,10*ROW('Hygiene Data'!G149))="","",OFFSET('Hygiene Data'!$G$11,0,10*ROW('Hygiene Data'!G149)))</f>
        <v/>
      </c>
      <c r="DY155" s="262" t="str">
        <f ca="true">+IF(OFFSET('Hygiene Data'!$G$12,0,10*ROW('Hygiene Data'!G149))="","",OFFSET('Hygiene Data'!$G$12,0,10*ROW('Hygiene Data'!G149)))</f>
        <v/>
      </c>
      <c r="DZ155" s="262" t="str">
        <f ca="true">+IF(OFFSET('Hygiene Data'!$G$13,0,10*ROW('Hygiene Data'!G149))="","",OFFSET('Hygiene Data'!$G$13,0,10*ROW('Hygiene Data'!G149)))</f>
        <v/>
      </c>
      <c r="EA155" s="262" t="str">
        <f ca="true">+IF(OFFSET('Hygiene Data'!$H$11,0,10*ROW('Hygiene Data'!H149))="","",OFFSET('Hygiene Data'!$H$11,0,10*ROW('Hygiene Data'!H149)))</f>
        <v/>
      </c>
      <c r="EB155" s="262" t="str">
        <f ca="true">+IF(OFFSET('Hygiene Data'!$H$12,0,10*ROW('Hygiene Data'!H149))="","",OFFSET('Hygiene Data'!$H$12,0,10*ROW('Hygiene Data'!H149)))</f>
        <v/>
      </c>
      <c r="EC155" s="262" t="str">
        <f ca="true">+IF(OFFSET('Hygiene Data'!$H$13,0,10*ROW('Hygiene Data'!H149))="","",OFFSET('Hygiene Data'!$H$13,0,10*ROW('Hygiene Data'!H149)))</f>
        <v/>
      </c>
      <c r="ED155" s="262" t="str">
        <f ca="true">+IF(OFFSET('Hygiene Data'!$I$11,0,10*ROW('Hygiene Data'!I149))="","",OFFSET('Hygiene Data'!$I$11,0,10*ROW('Hygiene Data'!I149)))</f>
        <v/>
      </c>
      <c r="EE155" s="262" t="str">
        <f ca="true">+IF(OFFSET('Hygiene Data'!$I$12,0,10*ROW('Hygiene Data'!I149))="","",OFFSET('Hygiene Data'!$I$12,0,10*ROW('Hygiene Data'!I149)))</f>
        <v/>
      </c>
      <c r="EF155" s="262"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18"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2"/>
      <c r="BS156" s="262" t="str">
        <f ca="true">+IF(OFFSET('Water Data'!$D$27,0,10*ROW('Water Data'!D150))="","",OFFSET('Water Data'!$D$27,0,10*ROW('Water Data'!D150)))</f>
        <v/>
      </c>
      <c r="BT156" s="262" t="str">
        <f ca="true">+IF(OFFSET('Water Data'!$D$28,0,10*ROW('Water Data'!D150))="","",OFFSET('Water Data'!$D$28,0,10*ROW('Water Data'!D150)))</f>
        <v/>
      </c>
      <c r="BU156" s="262" t="str">
        <f ca="true">+IF(OFFSET('Water Data'!$D$29,0,10*ROW('Water Data'!D150))="","",OFFSET('Water Data'!$D$29,0,10*ROW('Water Data'!D150)))</f>
        <v/>
      </c>
      <c r="BV156" s="262" t="str">
        <f ca="true">+IF(OFFSET('Water Data'!$E$27,0,10*ROW('Water Data'!E150))="","",OFFSET('Water Data'!$E$27,0,10*ROW('Water Data'!E150)))</f>
        <v/>
      </c>
      <c r="BW156" s="262" t="str">
        <f ca="true">+IF(OFFSET('Water Data'!$E$28,0,10*ROW('Water Data'!E150))="","",OFFSET('Water Data'!$E$28,0,10*ROW('Water Data'!E150)))</f>
        <v/>
      </c>
      <c r="BX156" s="262" t="str">
        <f ca="true">+IF(OFFSET('Water Data'!$E$29,0,10*ROW('Water Data'!E150))="","",OFFSET('Water Data'!$E$29,0,10*ROW('Water Data'!E150)))</f>
        <v/>
      </c>
      <c r="BY156" s="262" t="str">
        <f ca="true">+IF(OFFSET('Water Data'!$F$27,0,10*ROW('Water Data'!F150))="","",OFFSET('Water Data'!$F$27,0,10*ROW('Water Data'!F150)))</f>
        <v/>
      </c>
      <c r="BZ156" s="262" t="str">
        <f ca="true">+IF(OFFSET('Water Data'!$F$28,0,10*ROW('Water Data'!F150))="","",OFFSET('Water Data'!$F$28,0,10*ROW('Water Data'!F150)))</f>
        <v/>
      </c>
      <c r="CA156" s="262" t="str">
        <f ca="true">+IF(OFFSET('Water Data'!$F$29,0,10*ROW('Water Data'!F150))="","",OFFSET('Water Data'!$F$29,0,10*ROW('Water Data'!F150)))</f>
        <v/>
      </c>
      <c r="CB156" s="262" t="str">
        <f ca="true">+IF(OFFSET('Water Data'!$G$27,0,10*ROW('Water Data'!G150))="","",OFFSET('Water Data'!$G$27,0,10*ROW('Water Data'!G150)))</f>
        <v/>
      </c>
      <c r="CC156" s="262" t="str">
        <f ca="true">+IF(OFFSET('Water Data'!$G$28,0,10*ROW('Water Data'!G150))="","",OFFSET('Water Data'!$G$28,0,10*ROW('Water Data'!G150)))</f>
        <v/>
      </c>
      <c r="CD156" s="262" t="str">
        <f ca="true">+IF(OFFSET('Water Data'!$G$29,0,10*ROW('Water Data'!G150))="","",OFFSET('Water Data'!$G$29,0,10*ROW('Water Data'!G150)))</f>
        <v/>
      </c>
      <c r="CE156" s="262" t="str">
        <f ca="true">+IF(OFFSET('Water Data'!$H$27,0,10*ROW('Water Data'!H150))="","",OFFSET('Water Data'!$H$27,0,10*ROW('Water Data'!H150)))</f>
        <v/>
      </c>
      <c r="CF156" s="262" t="str">
        <f ca="true">+IF(OFFSET('Water Data'!$H$28,0,10*ROW('Water Data'!H150))="","",OFFSET('Water Data'!$H$28,0,10*ROW('Water Data'!H150)))</f>
        <v/>
      </c>
      <c r="CG156" s="262" t="str">
        <f ca="true">+IF(OFFSET('Water Data'!$H$29,0,10*ROW('Water Data'!H150))="","",OFFSET('Water Data'!$H$29,0,10*ROW('Water Data'!H150)))</f>
        <v/>
      </c>
      <c r="CH156" s="262" t="str">
        <f ca="true">+IF(OFFSET('Water Data'!$I$27,0,10*ROW('Water Data'!I150))="","",OFFSET('Water Data'!$I$27,0,10*ROW('Water Data'!I150)))</f>
        <v/>
      </c>
      <c r="CI156" s="262" t="str">
        <f ca="true">+IF(OFFSET('Water Data'!$I$28,0,10*ROW('Water Data'!I150))="","",OFFSET('Water Data'!$I$28,0,10*ROW('Water Data'!I150)))</f>
        <v/>
      </c>
      <c r="CJ156" s="262" t="str">
        <f ca="true">+IF(OFFSET('Water Data'!$I$29,0,10*ROW('Water Data'!I150))="","",OFFSET('Water Data'!$I$29,0,10*ROW('Water Data'!I150)))</f>
        <v/>
      </c>
      <c r="CK156" s="262" t="str">
        <f ca="true">+IF(OFFSET('Sanitation Data'!$D$28,0,10*ROW('Sanitation Data'!D150))="","",OFFSET('Sanitation Data'!$D$28,0,10*ROW('Sanitation Data'!D150)))</f>
        <v/>
      </c>
      <c r="CL156" s="262" t="str">
        <f ca="true">+IF(OFFSET('Sanitation Data'!$D$29,0,10*ROW('Sanitation Data'!D150))="","",OFFSET('Sanitation Data'!$D$29,0,10*ROW('Sanitation Data'!D150)))</f>
        <v/>
      </c>
      <c r="CM156" s="262" t="str">
        <f ca="true">+IF(OFFSET('Sanitation Data'!$D$30,0,10*ROW('Sanitation Data'!D150))="","",OFFSET('Sanitation Data'!$D$30,0,10*ROW('Sanitation Data'!D150)))</f>
        <v/>
      </c>
      <c r="CN156" s="262" t="str">
        <f ca="true">+IF(OFFSET('Sanitation Data'!$D$31,0,10*ROW('Sanitation Data'!D150))="","",OFFSET('Sanitation Data'!$D$31,0,10*ROW('Sanitation Data'!D150)))</f>
        <v/>
      </c>
      <c r="CO156" s="262" t="str">
        <f ca="true">+IF(OFFSET('Sanitation Data'!$D$32,0,10*ROW('Sanitation Data'!D150))="","",OFFSET('Sanitation Data'!$D$32,0,10*ROW('Sanitation Data'!D150)))</f>
        <v/>
      </c>
      <c r="CP156" s="262" t="str">
        <f ca="true">+IF(OFFSET('Sanitation Data'!$E$28,0,10*ROW('Sanitation Data'!E150))="","",OFFSET('Sanitation Data'!$E$28,0,10*ROW('Sanitation Data'!E150)))</f>
        <v/>
      </c>
      <c r="CQ156" s="262" t="str">
        <f ca="true">+IF(OFFSET('Sanitation Data'!$E$29,0,10*ROW('Sanitation Data'!E150))="","",OFFSET('Sanitation Data'!$E$29,0,10*ROW('Sanitation Data'!E150)))</f>
        <v/>
      </c>
      <c r="CR156" s="262" t="str">
        <f ca="true">+IF(OFFSET('Sanitation Data'!$E$30,0,10*ROW('Sanitation Data'!E150))="","",OFFSET('Sanitation Data'!$E$30,0,10*ROW('Sanitation Data'!E150)))</f>
        <v/>
      </c>
      <c r="CS156" s="262" t="str">
        <f ca="true">+IF(OFFSET('Sanitation Data'!$E$31,0,10*ROW('Sanitation Data'!E150))="","",OFFSET('Sanitation Data'!$E$31,0,10*ROW('Sanitation Data'!E150)))</f>
        <v/>
      </c>
      <c r="CT156" s="262" t="str">
        <f ca="true">+IF(OFFSET('Sanitation Data'!$E$32,0,10*ROW('Sanitation Data'!E150))="","",OFFSET('Sanitation Data'!$E$32,0,10*ROW('Sanitation Data'!E150)))</f>
        <v/>
      </c>
      <c r="CU156" s="262" t="str">
        <f ca="true">+IF(OFFSET('Sanitation Data'!$F$28,0,10*ROW('Sanitation Data'!F150))="","",OFFSET('Sanitation Data'!$F$28,0,10*ROW('Sanitation Data'!F150)))</f>
        <v/>
      </c>
      <c r="CV156" s="262" t="str">
        <f ca="true">+IF(OFFSET('Sanitation Data'!$F$29,0,10*ROW('Sanitation Data'!F150))="","",OFFSET('Sanitation Data'!$F$29,0,10*ROW('Sanitation Data'!F150)))</f>
        <v/>
      </c>
      <c r="CW156" s="262" t="str">
        <f ca="true">+IF(OFFSET('Sanitation Data'!$F$30,0,10*ROW('Sanitation Data'!F150))="","",OFFSET('Sanitation Data'!$F$30,0,10*ROW('Sanitation Data'!F150)))</f>
        <v/>
      </c>
      <c r="CX156" s="262" t="str">
        <f ca="true">+IF(OFFSET('Sanitation Data'!$F$31,0,10*ROW('Sanitation Data'!F150))="","",OFFSET('Sanitation Data'!$F$31,0,10*ROW('Sanitation Data'!F150)))</f>
        <v/>
      </c>
      <c r="CY156" s="262" t="str">
        <f ca="true">+IF(OFFSET('Sanitation Data'!$F$32,0,10*ROW('Sanitation Data'!F150))="","",OFFSET('Sanitation Data'!$F$32,0,10*ROW('Sanitation Data'!F150)))</f>
        <v/>
      </c>
      <c r="CZ156" s="262" t="str">
        <f ca="true">+IF(OFFSET('Sanitation Data'!$G$28,0,10*ROW('Sanitation Data'!G150))="","",OFFSET('Sanitation Data'!$G$28,0,10*ROW('Sanitation Data'!G150)))</f>
        <v/>
      </c>
      <c r="DA156" s="262" t="str">
        <f ca="true">+IF(OFFSET('Sanitation Data'!$G$29,0,10*ROW('Sanitation Data'!G150))="","",OFFSET('Sanitation Data'!$G$29,0,10*ROW('Sanitation Data'!G150)))</f>
        <v/>
      </c>
      <c r="DB156" s="262" t="str">
        <f ca="true">+IF(OFFSET('Sanitation Data'!$G$30,0,10*ROW('Sanitation Data'!G150))="","",OFFSET('Sanitation Data'!$G$30,0,10*ROW('Sanitation Data'!G150)))</f>
        <v/>
      </c>
      <c r="DC156" s="262" t="str">
        <f ca="true">+IF(OFFSET('Sanitation Data'!$G$31,0,10*ROW('Sanitation Data'!G150))="","",OFFSET('Sanitation Data'!$G$31,0,10*ROW('Sanitation Data'!G150)))</f>
        <v/>
      </c>
      <c r="DD156" s="262" t="str">
        <f ca="true">+IF(OFFSET('Sanitation Data'!$G$32,0,10*ROW('Sanitation Data'!G150))="","",OFFSET('Sanitation Data'!$G$32,0,10*ROW('Sanitation Data'!G150)))</f>
        <v/>
      </c>
      <c r="DE156" s="262" t="str">
        <f ca="true">+IF(OFFSET('Sanitation Data'!$H$28,0,10*ROW('Sanitation Data'!H150))="","",OFFSET('Sanitation Data'!$H$28,0,10*ROW('Sanitation Data'!H150)))</f>
        <v/>
      </c>
      <c r="DF156" s="262" t="str">
        <f ca="true">+IF(OFFSET('Sanitation Data'!$H$29,0,10*ROW('Sanitation Data'!H150))="","",OFFSET('Sanitation Data'!$H$29,0,10*ROW('Sanitation Data'!H150)))</f>
        <v/>
      </c>
      <c r="DG156" s="262" t="str">
        <f ca="true">+IF(OFFSET('Sanitation Data'!$H$30,0,10*ROW('Sanitation Data'!H150))="","",OFFSET('Sanitation Data'!$H$30,0,10*ROW('Sanitation Data'!H150)))</f>
        <v/>
      </c>
      <c r="DH156" s="262" t="str">
        <f ca="true">+IF(OFFSET('Sanitation Data'!$H$31,0,10*ROW('Sanitation Data'!H150))="","",OFFSET('Sanitation Data'!$H$31,0,10*ROW('Sanitation Data'!H150)))</f>
        <v/>
      </c>
      <c r="DI156" s="262" t="str">
        <f ca="true">+IF(OFFSET('Sanitation Data'!$H$32,0,10*ROW('Sanitation Data'!H150))="","",OFFSET('Sanitation Data'!$H$32,0,10*ROW('Sanitation Data'!H150)))</f>
        <v/>
      </c>
      <c r="DJ156" s="262" t="str">
        <f ca="true">+IF(OFFSET('Sanitation Data'!$I$28,0,10*ROW('Sanitation Data'!I150))="","",OFFSET('Sanitation Data'!$I$28,0,10*ROW('Sanitation Data'!I150)))</f>
        <v/>
      </c>
      <c r="DK156" s="262" t="str">
        <f ca="true">+IF(OFFSET('Sanitation Data'!$I$29,0,10*ROW('Sanitation Data'!I150))="","",OFFSET('Sanitation Data'!$I$29,0,10*ROW('Sanitation Data'!I150)))</f>
        <v/>
      </c>
      <c r="DL156" s="262" t="str">
        <f ca="true">+IF(OFFSET('Sanitation Data'!$I$30,0,10*ROW('Sanitation Data'!I150))="","",OFFSET('Sanitation Data'!$I$30,0,10*ROW('Sanitation Data'!I150)))</f>
        <v/>
      </c>
      <c r="DM156" s="262" t="str">
        <f ca="true">+IF(OFFSET('Sanitation Data'!$I$31,0,10*ROW('Sanitation Data'!I150))="","",OFFSET('Sanitation Data'!$I$31,0,10*ROW('Sanitation Data'!I150)))</f>
        <v/>
      </c>
      <c r="DN156" s="262" t="str">
        <f ca="true">+IF(OFFSET('Sanitation Data'!$I$32,0,10*ROW('Sanitation Data'!I150))="","",OFFSET('Sanitation Data'!$I$32,0,10*ROW('Sanitation Data'!I150)))</f>
        <v/>
      </c>
      <c r="DO156" s="262" t="str">
        <f ca="true">+IF(OFFSET('Hygiene Data'!$D$11,0,10*ROW('Hygiene Data'!D150))="","",OFFSET('Hygiene Data'!$D$11,0,10*ROW('Hygiene Data'!D150)))</f>
        <v/>
      </c>
      <c r="DP156" s="262" t="str">
        <f ca="true">+IF(OFFSET('Hygiene Data'!$D$12,0,10*ROW('Hygiene Data'!D150))="","",OFFSET('Hygiene Data'!$D$12,0,10*ROW('Hygiene Data'!D150)))</f>
        <v/>
      </c>
      <c r="DQ156" s="262" t="str">
        <f ca="true">+IF(OFFSET('Hygiene Data'!$D$13,0,10*ROW('Hygiene Data'!D150))="","",OFFSET('Hygiene Data'!$D$13,0,10*ROW('Hygiene Data'!D150)))</f>
        <v/>
      </c>
      <c r="DR156" s="262" t="str">
        <f ca="true">+IF(OFFSET('Hygiene Data'!$E$11,0,10*ROW('Hygiene Data'!E150))="","",OFFSET('Hygiene Data'!$E$11,0,10*ROW('Hygiene Data'!E150)))</f>
        <v/>
      </c>
      <c r="DS156" s="262" t="str">
        <f ca="true">+IF(OFFSET('Hygiene Data'!$E$12,0,10*ROW('Hygiene Data'!E150))="","",OFFSET('Hygiene Data'!$E$12,0,10*ROW('Hygiene Data'!E150)))</f>
        <v/>
      </c>
      <c r="DT156" s="262" t="str">
        <f ca="true">+IF(OFFSET('Hygiene Data'!$E$13,0,10*ROW('Hygiene Data'!E150))="","",OFFSET('Hygiene Data'!$E$13,0,10*ROW('Hygiene Data'!E150)))</f>
        <v/>
      </c>
      <c r="DU156" s="262" t="str">
        <f ca="true">+IF(OFFSET('Hygiene Data'!$F$11,0,10*ROW('Hygiene Data'!F150))="","",OFFSET('Hygiene Data'!$F$11,0,10*ROW('Hygiene Data'!F150)))</f>
        <v/>
      </c>
      <c r="DV156" s="262" t="str">
        <f ca="true">+IF(OFFSET('Hygiene Data'!$F$12,0,10*ROW('Hygiene Data'!F150))="","",OFFSET('Hygiene Data'!$F$12,0,10*ROW('Hygiene Data'!F150)))</f>
        <v/>
      </c>
      <c r="DW156" s="262" t="str">
        <f ca="true">+IF(OFFSET('Hygiene Data'!$F$13,0,10*ROW('Hygiene Data'!F150))="","",OFFSET('Hygiene Data'!$F$13,0,10*ROW('Hygiene Data'!F150)))</f>
        <v/>
      </c>
      <c r="DX156" s="262" t="str">
        <f ca="true">+IF(OFFSET('Hygiene Data'!$G$11,0,10*ROW('Hygiene Data'!G150))="","",OFFSET('Hygiene Data'!$G$11,0,10*ROW('Hygiene Data'!G150)))</f>
        <v/>
      </c>
      <c r="DY156" s="262" t="str">
        <f ca="true">+IF(OFFSET('Hygiene Data'!$G$12,0,10*ROW('Hygiene Data'!G150))="","",OFFSET('Hygiene Data'!$G$12,0,10*ROW('Hygiene Data'!G150)))</f>
        <v/>
      </c>
      <c r="DZ156" s="262" t="str">
        <f ca="true">+IF(OFFSET('Hygiene Data'!$G$13,0,10*ROW('Hygiene Data'!G150))="","",OFFSET('Hygiene Data'!$G$13,0,10*ROW('Hygiene Data'!G150)))</f>
        <v/>
      </c>
      <c r="EA156" s="262" t="str">
        <f ca="true">+IF(OFFSET('Hygiene Data'!$H$11,0,10*ROW('Hygiene Data'!H150))="","",OFFSET('Hygiene Data'!$H$11,0,10*ROW('Hygiene Data'!H150)))</f>
        <v/>
      </c>
      <c r="EB156" s="262" t="str">
        <f ca="true">+IF(OFFSET('Hygiene Data'!$H$12,0,10*ROW('Hygiene Data'!H150))="","",OFFSET('Hygiene Data'!$H$12,0,10*ROW('Hygiene Data'!H150)))</f>
        <v/>
      </c>
      <c r="EC156" s="262" t="str">
        <f ca="true">+IF(OFFSET('Hygiene Data'!$H$13,0,10*ROW('Hygiene Data'!H150))="","",OFFSET('Hygiene Data'!$H$13,0,10*ROW('Hygiene Data'!H150)))</f>
        <v/>
      </c>
      <c r="ED156" s="262" t="str">
        <f ca="true">+IF(OFFSET('Hygiene Data'!$I$11,0,10*ROW('Hygiene Data'!I150))="","",OFFSET('Hygiene Data'!$I$11,0,10*ROW('Hygiene Data'!I150)))</f>
        <v/>
      </c>
      <c r="EE156" s="262" t="str">
        <f ca="true">+IF(OFFSET('Hygiene Data'!$I$12,0,10*ROW('Hygiene Data'!I150))="","",OFFSET('Hygiene Data'!$I$12,0,10*ROW('Hygiene Data'!I150)))</f>
        <v/>
      </c>
      <c r="EF156" s="262"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18"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2"/>
      <c r="BS157" s="262" t="str">
        <f ca="true">+IF(OFFSET('Water Data'!$D$27,0,10*ROW('Water Data'!D151))="","",OFFSET('Water Data'!$D$27,0,10*ROW('Water Data'!D151)))</f>
        <v/>
      </c>
      <c r="BT157" s="262" t="str">
        <f ca="true">+IF(OFFSET('Water Data'!$D$28,0,10*ROW('Water Data'!D151))="","",OFFSET('Water Data'!$D$28,0,10*ROW('Water Data'!D151)))</f>
        <v/>
      </c>
      <c r="BU157" s="262" t="str">
        <f ca="true">+IF(OFFSET('Water Data'!$D$29,0,10*ROW('Water Data'!D151))="","",OFFSET('Water Data'!$D$29,0,10*ROW('Water Data'!D151)))</f>
        <v/>
      </c>
      <c r="BV157" s="262" t="str">
        <f ca="true">+IF(OFFSET('Water Data'!$E$27,0,10*ROW('Water Data'!E151))="","",OFFSET('Water Data'!$E$27,0,10*ROW('Water Data'!E151)))</f>
        <v/>
      </c>
      <c r="BW157" s="262" t="str">
        <f ca="true">+IF(OFFSET('Water Data'!$E$28,0,10*ROW('Water Data'!E151))="","",OFFSET('Water Data'!$E$28,0,10*ROW('Water Data'!E151)))</f>
        <v/>
      </c>
      <c r="BX157" s="262" t="str">
        <f ca="true">+IF(OFFSET('Water Data'!$E$29,0,10*ROW('Water Data'!E151))="","",OFFSET('Water Data'!$E$29,0,10*ROW('Water Data'!E151)))</f>
        <v/>
      </c>
      <c r="BY157" s="262" t="str">
        <f ca="true">+IF(OFFSET('Water Data'!$F$27,0,10*ROW('Water Data'!F151))="","",OFFSET('Water Data'!$F$27,0,10*ROW('Water Data'!F151)))</f>
        <v/>
      </c>
      <c r="BZ157" s="262" t="str">
        <f ca="true">+IF(OFFSET('Water Data'!$F$28,0,10*ROW('Water Data'!F151))="","",OFFSET('Water Data'!$F$28,0,10*ROW('Water Data'!F151)))</f>
        <v/>
      </c>
      <c r="CA157" s="262" t="str">
        <f ca="true">+IF(OFFSET('Water Data'!$F$29,0,10*ROW('Water Data'!F151))="","",OFFSET('Water Data'!$F$29,0,10*ROW('Water Data'!F151)))</f>
        <v/>
      </c>
      <c r="CB157" s="262" t="str">
        <f ca="true">+IF(OFFSET('Water Data'!$G$27,0,10*ROW('Water Data'!G151))="","",OFFSET('Water Data'!$G$27,0,10*ROW('Water Data'!G151)))</f>
        <v/>
      </c>
      <c r="CC157" s="262" t="str">
        <f ca="true">+IF(OFFSET('Water Data'!$G$28,0,10*ROW('Water Data'!G151))="","",OFFSET('Water Data'!$G$28,0,10*ROW('Water Data'!G151)))</f>
        <v/>
      </c>
      <c r="CD157" s="262" t="str">
        <f ca="true">+IF(OFFSET('Water Data'!$G$29,0,10*ROW('Water Data'!G151))="","",OFFSET('Water Data'!$G$29,0,10*ROW('Water Data'!G151)))</f>
        <v/>
      </c>
      <c r="CE157" s="262" t="str">
        <f ca="true">+IF(OFFSET('Water Data'!$H$27,0,10*ROW('Water Data'!H151))="","",OFFSET('Water Data'!$H$27,0,10*ROW('Water Data'!H151)))</f>
        <v/>
      </c>
      <c r="CF157" s="262" t="str">
        <f ca="true">+IF(OFFSET('Water Data'!$H$28,0,10*ROW('Water Data'!H151))="","",OFFSET('Water Data'!$H$28,0,10*ROW('Water Data'!H151)))</f>
        <v/>
      </c>
      <c r="CG157" s="262" t="str">
        <f ca="true">+IF(OFFSET('Water Data'!$H$29,0,10*ROW('Water Data'!H151))="","",OFFSET('Water Data'!$H$29,0,10*ROW('Water Data'!H151)))</f>
        <v/>
      </c>
      <c r="CH157" s="262" t="str">
        <f ca="true">+IF(OFFSET('Water Data'!$I$27,0,10*ROW('Water Data'!I151))="","",OFFSET('Water Data'!$I$27,0,10*ROW('Water Data'!I151)))</f>
        <v/>
      </c>
      <c r="CI157" s="262" t="str">
        <f ca="true">+IF(OFFSET('Water Data'!$I$28,0,10*ROW('Water Data'!I151))="","",OFFSET('Water Data'!$I$28,0,10*ROW('Water Data'!I151)))</f>
        <v/>
      </c>
      <c r="CJ157" s="262" t="str">
        <f ca="true">+IF(OFFSET('Water Data'!$I$29,0,10*ROW('Water Data'!I151))="","",OFFSET('Water Data'!$I$29,0,10*ROW('Water Data'!I151)))</f>
        <v/>
      </c>
      <c r="CK157" s="262" t="str">
        <f ca="true">+IF(OFFSET('Sanitation Data'!$D$28,0,10*ROW('Sanitation Data'!D151))="","",OFFSET('Sanitation Data'!$D$28,0,10*ROW('Sanitation Data'!D151)))</f>
        <v/>
      </c>
      <c r="CL157" s="262" t="str">
        <f ca="true">+IF(OFFSET('Sanitation Data'!$D$29,0,10*ROW('Sanitation Data'!D151))="","",OFFSET('Sanitation Data'!$D$29,0,10*ROW('Sanitation Data'!D151)))</f>
        <v/>
      </c>
      <c r="CM157" s="262" t="str">
        <f ca="true">+IF(OFFSET('Sanitation Data'!$D$30,0,10*ROW('Sanitation Data'!D151))="","",OFFSET('Sanitation Data'!$D$30,0,10*ROW('Sanitation Data'!D151)))</f>
        <v/>
      </c>
      <c r="CN157" s="262" t="str">
        <f ca="true">+IF(OFFSET('Sanitation Data'!$D$31,0,10*ROW('Sanitation Data'!D151))="","",OFFSET('Sanitation Data'!$D$31,0,10*ROW('Sanitation Data'!D151)))</f>
        <v/>
      </c>
      <c r="CO157" s="262" t="str">
        <f ca="true">+IF(OFFSET('Sanitation Data'!$D$32,0,10*ROW('Sanitation Data'!D151))="","",OFFSET('Sanitation Data'!$D$32,0,10*ROW('Sanitation Data'!D151)))</f>
        <v/>
      </c>
      <c r="CP157" s="262" t="str">
        <f ca="true">+IF(OFFSET('Sanitation Data'!$E$28,0,10*ROW('Sanitation Data'!E151))="","",OFFSET('Sanitation Data'!$E$28,0,10*ROW('Sanitation Data'!E151)))</f>
        <v/>
      </c>
      <c r="CQ157" s="262" t="str">
        <f ca="true">+IF(OFFSET('Sanitation Data'!$E$29,0,10*ROW('Sanitation Data'!E151))="","",OFFSET('Sanitation Data'!$E$29,0,10*ROW('Sanitation Data'!E151)))</f>
        <v/>
      </c>
      <c r="CR157" s="262" t="str">
        <f ca="true">+IF(OFFSET('Sanitation Data'!$E$30,0,10*ROW('Sanitation Data'!E151))="","",OFFSET('Sanitation Data'!$E$30,0,10*ROW('Sanitation Data'!E151)))</f>
        <v/>
      </c>
      <c r="CS157" s="262" t="str">
        <f ca="true">+IF(OFFSET('Sanitation Data'!$E$31,0,10*ROW('Sanitation Data'!E151))="","",OFFSET('Sanitation Data'!$E$31,0,10*ROW('Sanitation Data'!E151)))</f>
        <v/>
      </c>
      <c r="CT157" s="262" t="str">
        <f ca="true">+IF(OFFSET('Sanitation Data'!$E$32,0,10*ROW('Sanitation Data'!E151))="","",OFFSET('Sanitation Data'!$E$32,0,10*ROW('Sanitation Data'!E151)))</f>
        <v/>
      </c>
      <c r="CU157" s="262" t="str">
        <f ca="true">+IF(OFFSET('Sanitation Data'!$F$28,0,10*ROW('Sanitation Data'!F151))="","",OFFSET('Sanitation Data'!$F$28,0,10*ROW('Sanitation Data'!F151)))</f>
        <v/>
      </c>
      <c r="CV157" s="262" t="str">
        <f ca="true">+IF(OFFSET('Sanitation Data'!$F$29,0,10*ROW('Sanitation Data'!F151))="","",OFFSET('Sanitation Data'!$F$29,0,10*ROW('Sanitation Data'!F151)))</f>
        <v/>
      </c>
      <c r="CW157" s="262" t="str">
        <f ca="true">+IF(OFFSET('Sanitation Data'!$F$30,0,10*ROW('Sanitation Data'!F151))="","",OFFSET('Sanitation Data'!$F$30,0,10*ROW('Sanitation Data'!F151)))</f>
        <v/>
      </c>
      <c r="CX157" s="262" t="str">
        <f ca="true">+IF(OFFSET('Sanitation Data'!$F$31,0,10*ROW('Sanitation Data'!F151))="","",OFFSET('Sanitation Data'!$F$31,0,10*ROW('Sanitation Data'!F151)))</f>
        <v/>
      </c>
      <c r="CY157" s="262" t="str">
        <f ca="true">+IF(OFFSET('Sanitation Data'!$F$32,0,10*ROW('Sanitation Data'!F151))="","",OFFSET('Sanitation Data'!$F$32,0,10*ROW('Sanitation Data'!F151)))</f>
        <v/>
      </c>
      <c r="CZ157" s="262" t="str">
        <f ca="true">+IF(OFFSET('Sanitation Data'!$G$28,0,10*ROW('Sanitation Data'!G151))="","",OFFSET('Sanitation Data'!$G$28,0,10*ROW('Sanitation Data'!G151)))</f>
        <v/>
      </c>
      <c r="DA157" s="262" t="str">
        <f ca="true">+IF(OFFSET('Sanitation Data'!$G$29,0,10*ROW('Sanitation Data'!G151))="","",OFFSET('Sanitation Data'!$G$29,0,10*ROW('Sanitation Data'!G151)))</f>
        <v/>
      </c>
      <c r="DB157" s="262" t="str">
        <f ca="true">+IF(OFFSET('Sanitation Data'!$G$30,0,10*ROW('Sanitation Data'!G151))="","",OFFSET('Sanitation Data'!$G$30,0,10*ROW('Sanitation Data'!G151)))</f>
        <v/>
      </c>
      <c r="DC157" s="262" t="str">
        <f ca="true">+IF(OFFSET('Sanitation Data'!$G$31,0,10*ROW('Sanitation Data'!G151))="","",OFFSET('Sanitation Data'!$G$31,0,10*ROW('Sanitation Data'!G151)))</f>
        <v/>
      </c>
      <c r="DD157" s="262" t="str">
        <f ca="true">+IF(OFFSET('Sanitation Data'!$G$32,0,10*ROW('Sanitation Data'!G151))="","",OFFSET('Sanitation Data'!$G$32,0,10*ROW('Sanitation Data'!G151)))</f>
        <v/>
      </c>
      <c r="DE157" s="262" t="str">
        <f ca="true">+IF(OFFSET('Sanitation Data'!$H$28,0,10*ROW('Sanitation Data'!H151))="","",OFFSET('Sanitation Data'!$H$28,0,10*ROW('Sanitation Data'!H151)))</f>
        <v/>
      </c>
      <c r="DF157" s="262" t="str">
        <f ca="true">+IF(OFFSET('Sanitation Data'!$H$29,0,10*ROW('Sanitation Data'!H151))="","",OFFSET('Sanitation Data'!$H$29,0,10*ROW('Sanitation Data'!H151)))</f>
        <v/>
      </c>
      <c r="DG157" s="262" t="str">
        <f ca="true">+IF(OFFSET('Sanitation Data'!$H$30,0,10*ROW('Sanitation Data'!H151))="","",OFFSET('Sanitation Data'!$H$30,0,10*ROW('Sanitation Data'!H151)))</f>
        <v/>
      </c>
      <c r="DH157" s="262" t="str">
        <f ca="true">+IF(OFFSET('Sanitation Data'!$H$31,0,10*ROW('Sanitation Data'!H151))="","",OFFSET('Sanitation Data'!$H$31,0,10*ROW('Sanitation Data'!H151)))</f>
        <v/>
      </c>
      <c r="DI157" s="262" t="str">
        <f ca="true">+IF(OFFSET('Sanitation Data'!$H$32,0,10*ROW('Sanitation Data'!H151))="","",OFFSET('Sanitation Data'!$H$32,0,10*ROW('Sanitation Data'!H151)))</f>
        <v/>
      </c>
      <c r="DJ157" s="262" t="str">
        <f ca="true">+IF(OFFSET('Sanitation Data'!$I$28,0,10*ROW('Sanitation Data'!I151))="","",OFFSET('Sanitation Data'!$I$28,0,10*ROW('Sanitation Data'!I151)))</f>
        <v/>
      </c>
      <c r="DK157" s="262" t="str">
        <f ca="true">+IF(OFFSET('Sanitation Data'!$I$29,0,10*ROW('Sanitation Data'!I151))="","",OFFSET('Sanitation Data'!$I$29,0,10*ROW('Sanitation Data'!I151)))</f>
        <v/>
      </c>
      <c r="DL157" s="262" t="str">
        <f ca="true">+IF(OFFSET('Sanitation Data'!$I$30,0,10*ROW('Sanitation Data'!I151))="","",OFFSET('Sanitation Data'!$I$30,0,10*ROW('Sanitation Data'!I151)))</f>
        <v/>
      </c>
      <c r="DM157" s="262" t="str">
        <f ca="true">+IF(OFFSET('Sanitation Data'!$I$31,0,10*ROW('Sanitation Data'!I151))="","",OFFSET('Sanitation Data'!$I$31,0,10*ROW('Sanitation Data'!I151)))</f>
        <v/>
      </c>
      <c r="DN157" s="262" t="str">
        <f ca="true">+IF(OFFSET('Sanitation Data'!$I$32,0,10*ROW('Sanitation Data'!I151))="","",OFFSET('Sanitation Data'!$I$32,0,10*ROW('Sanitation Data'!I151)))</f>
        <v/>
      </c>
      <c r="DO157" s="262" t="str">
        <f ca="true">+IF(OFFSET('Hygiene Data'!$D$11,0,10*ROW('Hygiene Data'!D151))="","",OFFSET('Hygiene Data'!$D$11,0,10*ROW('Hygiene Data'!D151)))</f>
        <v/>
      </c>
      <c r="DP157" s="262" t="str">
        <f ca="true">+IF(OFFSET('Hygiene Data'!$D$12,0,10*ROW('Hygiene Data'!D151))="","",OFFSET('Hygiene Data'!$D$12,0,10*ROW('Hygiene Data'!D151)))</f>
        <v/>
      </c>
      <c r="DQ157" s="262" t="str">
        <f ca="true">+IF(OFFSET('Hygiene Data'!$D$13,0,10*ROW('Hygiene Data'!D151))="","",OFFSET('Hygiene Data'!$D$13,0,10*ROW('Hygiene Data'!D151)))</f>
        <v/>
      </c>
      <c r="DR157" s="262" t="str">
        <f ca="true">+IF(OFFSET('Hygiene Data'!$E$11,0,10*ROW('Hygiene Data'!E151))="","",OFFSET('Hygiene Data'!$E$11,0,10*ROW('Hygiene Data'!E151)))</f>
        <v/>
      </c>
      <c r="DS157" s="262" t="str">
        <f ca="true">+IF(OFFSET('Hygiene Data'!$E$12,0,10*ROW('Hygiene Data'!E151))="","",OFFSET('Hygiene Data'!$E$12,0,10*ROW('Hygiene Data'!E151)))</f>
        <v/>
      </c>
      <c r="DT157" s="262" t="str">
        <f ca="true">+IF(OFFSET('Hygiene Data'!$E$13,0,10*ROW('Hygiene Data'!E151))="","",OFFSET('Hygiene Data'!$E$13,0,10*ROW('Hygiene Data'!E151)))</f>
        <v/>
      </c>
      <c r="DU157" s="262" t="str">
        <f ca="true">+IF(OFFSET('Hygiene Data'!$F$11,0,10*ROW('Hygiene Data'!F151))="","",OFFSET('Hygiene Data'!$F$11,0,10*ROW('Hygiene Data'!F151)))</f>
        <v/>
      </c>
      <c r="DV157" s="262" t="str">
        <f ca="true">+IF(OFFSET('Hygiene Data'!$F$12,0,10*ROW('Hygiene Data'!F151))="","",OFFSET('Hygiene Data'!$F$12,0,10*ROW('Hygiene Data'!F151)))</f>
        <v/>
      </c>
      <c r="DW157" s="262" t="str">
        <f ca="true">+IF(OFFSET('Hygiene Data'!$F$13,0,10*ROW('Hygiene Data'!F151))="","",OFFSET('Hygiene Data'!$F$13,0,10*ROW('Hygiene Data'!F151)))</f>
        <v/>
      </c>
      <c r="DX157" s="262" t="str">
        <f ca="true">+IF(OFFSET('Hygiene Data'!$G$11,0,10*ROW('Hygiene Data'!G151))="","",OFFSET('Hygiene Data'!$G$11,0,10*ROW('Hygiene Data'!G151)))</f>
        <v/>
      </c>
      <c r="DY157" s="262" t="str">
        <f ca="true">+IF(OFFSET('Hygiene Data'!$G$12,0,10*ROW('Hygiene Data'!G151))="","",OFFSET('Hygiene Data'!$G$12,0,10*ROW('Hygiene Data'!G151)))</f>
        <v/>
      </c>
      <c r="DZ157" s="262" t="str">
        <f ca="true">+IF(OFFSET('Hygiene Data'!$G$13,0,10*ROW('Hygiene Data'!G151))="","",OFFSET('Hygiene Data'!$G$13,0,10*ROW('Hygiene Data'!G151)))</f>
        <v/>
      </c>
      <c r="EA157" s="262" t="str">
        <f ca="true">+IF(OFFSET('Hygiene Data'!$H$11,0,10*ROW('Hygiene Data'!H151))="","",OFFSET('Hygiene Data'!$H$11,0,10*ROW('Hygiene Data'!H151)))</f>
        <v/>
      </c>
      <c r="EB157" s="262" t="str">
        <f ca="true">+IF(OFFSET('Hygiene Data'!$H$12,0,10*ROW('Hygiene Data'!H151))="","",OFFSET('Hygiene Data'!$H$12,0,10*ROW('Hygiene Data'!H151)))</f>
        <v/>
      </c>
      <c r="EC157" s="262" t="str">
        <f ca="true">+IF(OFFSET('Hygiene Data'!$H$13,0,10*ROW('Hygiene Data'!H151))="","",OFFSET('Hygiene Data'!$H$13,0,10*ROW('Hygiene Data'!H151)))</f>
        <v/>
      </c>
      <c r="ED157" s="262" t="str">
        <f ca="true">+IF(OFFSET('Hygiene Data'!$I$11,0,10*ROW('Hygiene Data'!I151))="","",OFFSET('Hygiene Data'!$I$11,0,10*ROW('Hygiene Data'!I151)))</f>
        <v/>
      </c>
      <c r="EE157" s="262" t="str">
        <f ca="true">+IF(OFFSET('Hygiene Data'!$I$12,0,10*ROW('Hygiene Data'!I151))="","",OFFSET('Hygiene Data'!$I$12,0,10*ROW('Hygiene Data'!I151)))</f>
        <v/>
      </c>
      <c r="EF157" s="262"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18"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2"/>
      <c r="BS158" s="262" t="str">
        <f ca="true">+IF(OFFSET('Water Data'!$D$27,0,10*ROW('Water Data'!D152))="","",OFFSET('Water Data'!$D$27,0,10*ROW('Water Data'!D152)))</f>
        <v/>
      </c>
      <c r="BT158" s="262" t="str">
        <f ca="true">+IF(OFFSET('Water Data'!$D$28,0,10*ROW('Water Data'!D152))="","",OFFSET('Water Data'!$D$28,0,10*ROW('Water Data'!D152)))</f>
        <v/>
      </c>
      <c r="BU158" s="262" t="str">
        <f ca="true">+IF(OFFSET('Water Data'!$D$29,0,10*ROW('Water Data'!D152))="","",OFFSET('Water Data'!$D$29,0,10*ROW('Water Data'!D152)))</f>
        <v/>
      </c>
      <c r="BV158" s="262" t="str">
        <f ca="true">+IF(OFFSET('Water Data'!$E$27,0,10*ROW('Water Data'!E152))="","",OFFSET('Water Data'!$E$27,0,10*ROW('Water Data'!E152)))</f>
        <v/>
      </c>
      <c r="BW158" s="262" t="str">
        <f ca="true">+IF(OFFSET('Water Data'!$E$28,0,10*ROW('Water Data'!E152))="","",OFFSET('Water Data'!$E$28,0,10*ROW('Water Data'!E152)))</f>
        <v/>
      </c>
      <c r="BX158" s="262" t="str">
        <f ca="true">+IF(OFFSET('Water Data'!$E$29,0,10*ROW('Water Data'!E152))="","",OFFSET('Water Data'!$E$29,0,10*ROW('Water Data'!E152)))</f>
        <v/>
      </c>
      <c r="BY158" s="262" t="str">
        <f ca="true">+IF(OFFSET('Water Data'!$F$27,0,10*ROW('Water Data'!F152))="","",OFFSET('Water Data'!$F$27,0,10*ROW('Water Data'!F152)))</f>
        <v/>
      </c>
      <c r="BZ158" s="262" t="str">
        <f ca="true">+IF(OFFSET('Water Data'!$F$28,0,10*ROW('Water Data'!F152))="","",OFFSET('Water Data'!$F$28,0,10*ROW('Water Data'!F152)))</f>
        <v/>
      </c>
      <c r="CA158" s="262" t="str">
        <f ca="true">+IF(OFFSET('Water Data'!$F$29,0,10*ROW('Water Data'!F152))="","",OFFSET('Water Data'!$F$29,0,10*ROW('Water Data'!F152)))</f>
        <v/>
      </c>
      <c r="CB158" s="262" t="str">
        <f ca="true">+IF(OFFSET('Water Data'!$G$27,0,10*ROW('Water Data'!G152))="","",OFFSET('Water Data'!$G$27,0,10*ROW('Water Data'!G152)))</f>
        <v/>
      </c>
      <c r="CC158" s="262" t="str">
        <f ca="true">+IF(OFFSET('Water Data'!$G$28,0,10*ROW('Water Data'!G152))="","",OFFSET('Water Data'!$G$28,0,10*ROW('Water Data'!G152)))</f>
        <v/>
      </c>
      <c r="CD158" s="262" t="str">
        <f ca="true">+IF(OFFSET('Water Data'!$G$29,0,10*ROW('Water Data'!G152))="","",OFFSET('Water Data'!$G$29,0,10*ROW('Water Data'!G152)))</f>
        <v/>
      </c>
      <c r="CE158" s="262" t="str">
        <f ca="true">+IF(OFFSET('Water Data'!$H$27,0,10*ROW('Water Data'!H152))="","",OFFSET('Water Data'!$H$27,0,10*ROW('Water Data'!H152)))</f>
        <v/>
      </c>
      <c r="CF158" s="262" t="str">
        <f ca="true">+IF(OFFSET('Water Data'!$H$28,0,10*ROW('Water Data'!H152))="","",OFFSET('Water Data'!$H$28,0,10*ROW('Water Data'!H152)))</f>
        <v/>
      </c>
      <c r="CG158" s="262" t="str">
        <f ca="true">+IF(OFFSET('Water Data'!$H$29,0,10*ROW('Water Data'!H152))="","",OFFSET('Water Data'!$H$29,0,10*ROW('Water Data'!H152)))</f>
        <v/>
      </c>
      <c r="CH158" s="262" t="str">
        <f ca="true">+IF(OFFSET('Water Data'!$I$27,0,10*ROW('Water Data'!I152))="","",OFFSET('Water Data'!$I$27,0,10*ROW('Water Data'!I152)))</f>
        <v/>
      </c>
      <c r="CI158" s="262" t="str">
        <f ca="true">+IF(OFFSET('Water Data'!$I$28,0,10*ROW('Water Data'!I152))="","",OFFSET('Water Data'!$I$28,0,10*ROW('Water Data'!I152)))</f>
        <v/>
      </c>
      <c r="CJ158" s="262" t="str">
        <f ca="true">+IF(OFFSET('Water Data'!$I$29,0,10*ROW('Water Data'!I152))="","",OFFSET('Water Data'!$I$29,0,10*ROW('Water Data'!I152)))</f>
        <v/>
      </c>
      <c r="CK158" s="262" t="str">
        <f ca="true">+IF(OFFSET('Sanitation Data'!$D$28,0,10*ROW('Sanitation Data'!D152))="","",OFFSET('Sanitation Data'!$D$28,0,10*ROW('Sanitation Data'!D152)))</f>
        <v/>
      </c>
      <c r="CL158" s="262" t="str">
        <f ca="true">+IF(OFFSET('Sanitation Data'!$D$29,0,10*ROW('Sanitation Data'!D152))="","",OFFSET('Sanitation Data'!$D$29,0,10*ROW('Sanitation Data'!D152)))</f>
        <v/>
      </c>
      <c r="CM158" s="262" t="str">
        <f ca="true">+IF(OFFSET('Sanitation Data'!$D$30,0,10*ROW('Sanitation Data'!D152))="","",OFFSET('Sanitation Data'!$D$30,0,10*ROW('Sanitation Data'!D152)))</f>
        <v/>
      </c>
      <c r="CN158" s="262" t="str">
        <f ca="true">+IF(OFFSET('Sanitation Data'!$D$31,0,10*ROW('Sanitation Data'!D152))="","",OFFSET('Sanitation Data'!$D$31,0,10*ROW('Sanitation Data'!D152)))</f>
        <v/>
      </c>
      <c r="CO158" s="262" t="str">
        <f ca="true">+IF(OFFSET('Sanitation Data'!$D$32,0,10*ROW('Sanitation Data'!D152))="","",OFFSET('Sanitation Data'!$D$32,0,10*ROW('Sanitation Data'!D152)))</f>
        <v/>
      </c>
      <c r="CP158" s="262" t="str">
        <f ca="true">+IF(OFFSET('Sanitation Data'!$E$28,0,10*ROW('Sanitation Data'!E152))="","",OFFSET('Sanitation Data'!$E$28,0,10*ROW('Sanitation Data'!E152)))</f>
        <v/>
      </c>
      <c r="CQ158" s="262" t="str">
        <f ca="true">+IF(OFFSET('Sanitation Data'!$E$29,0,10*ROW('Sanitation Data'!E152))="","",OFFSET('Sanitation Data'!$E$29,0,10*ROW('Sanitation Data'!E152)))</f>
        <v/>
      </c>
      <c r="CR158" s="262" t="str">
        <f ca="true">+IF(OFFSET('Sanitation Data'!$E$30,0,10*ROW('Sanitation Data'!E152))="","",OFFSET('Sanitation Data'!$E$30,0,10*ROW('Sanitation Data'!E152)))</f>
        <v/>
      </c>
      <c r="CS158" s="262" t="str">
        <f ca="true">+IF(OFFSET('Sanitation Data'!$E$31,0,10*ROW('Sanitation Data'!E152))="","",OFFSET('Sanitation Data'!$E$31,0,10*ROW('Sanitation Data'!E152)))</f>
        <v/>
      </c>
      <c r="CT158" s="262" t="str">
        <f ca="true">+IF(OFFSET('Sanitation Data'!$E$32,0,10*ROW('Sanitation Data'!E152))="","",OFFSET('Sanitation Data'!$E$32,0,10*ROW('Sanitation Data'!E152)))</f>
        <v/>
      </c>
      <c r="CU158" s="262" t="str">
        <f ca="true">+IF(OFFSET('Sanitation Data'!$F$28,0,10*ROW('Sanitation Data'!F152))="","",OFFSET('Sanitation Data'!$F$28,0,10*ROW('Sanitation Data'!F152)))</f>
        <v/>
      </c>
      <c r="CV158" s="262" t="str">
        <f ca="true">+IF(OFFSET('Sanitation Data'!$F$29,0,10*ROW('Sanitation Data'!F152))="","",OFFSET('Sanitation Data'!$F$29,0,10*ROW('Sanitation Data'!F152)))</f>
        <v/>
      </c>
      <c r="CW158" s="262" t="str">
        <f ca="true">+IF(OFFSET('Sanitation Data'!$F$30,0,10*ROW('Sanitation Data'!F152))="","",OFFSET('Sanitation Data'!$F$30,0,10*ROW('Sanitation Data'!F152)))</f>
        <v/>
      </c>
      <c r="CX158" s="262" t="str">
        <f ca="true">+IF(OFFSET('Sanitation Data'!$F$31,0,10*ROW('Sanitation Data'!F152))="","",OFFSET('Sanitation Data'!$F$31,0,10*ROW('Sanitation Data'!F152)))</f>
        <v/>
      </c>
      <c r="CY158" s="262" t="str">
        <f ca="true">+IF(OFFSET('Sanitation Data'!$F$32,0,10*ROW('Sanitation Data'!F152))="","",OFFSET('Sanitation Data'!$F$32,0,10*ROW('Sanitation Data'!F152)))</f>
        <v/>
      </c>
      <c r="CZ158" s="262" t="str">
        <f ca="true">+IF(OFFSET('Sanitation Data'!$G$28,0,10*ROW('Sanitation Data'!G152))="","",OFFSET('Sanitation Data'!$G$28,0,10*ROW('Sanitation Data'!G152)))</f>
        <v/>
      </c>
      <c r="DA158" s="262" t="str">
        <f ca="true">+IF(OFFSET('Sanitation Data'!$G$29,0,10*ROW('Sanitation Data'!G152))="","",OFFSET('Sanitation Data'!$G$29,0,10*ROW('Sanitation Data'!G152)))</f>
        <v/>
      </c>
      <c r="DB158" s="262" t="str">
        <f ca="true">+IF(OFFSET('Sanitation Data'!$G$30,0,10*ROW('Sanitation Data'!G152))="","",OFFSET('Sanitation Data'!$G$30,0,10*ROW('Sanitation Data'!G152)))</f>
        <v/>
      </c>
      <c r="DC158" s="262" t="str">
        <f ca="true">+IF(OFFSET('Sanitation Data'!$G$31,0,10*ROW('Sanitation Data'!G152))="","",OFFSET('Sanitation Data'!$G$31,0,10*ROW('Sanitation Data'!G152)))</f>
        <v/>
      </c>
      <c r="DD158" s="262" t="str">
        <f ca="true">+IF(OFFSET('Sanitation Data'!$G$32,0,10*ROW('Sanitation Data'!G152))="","",OFFSET('Sanitation Data'!$G$32,0,10*ROW('Sanitation Data'!G152)))</f>
        <v/>
      </c>
      <c r="DE158" s="262" t="str">
        <f ca="true">+IF(OFFSET('Sanitation Data'!$H$28,0,10*ROW('Sanitation Data'!H152))="","",OFFSET('Sanitation Data'!$H$28,0,10*ROW('Sanitation Data'!H152)))</f>
        <v/>
      </c>
      <c r="DF158" s="262" t="str">
        <f ca="true">+IF(OFFSET('Sanitation Data'!$H$29,0,10*ROW('Sanitation Data'!H152))="","",OFFSET('Sanitation Data'!$H$29,0,10*ROW('Sanitation Data'!H152)))</f>
        <v/>
      </c>
      <c r="DG158" s="262" t="str">
        <f ca="true">+IF(OFFSET('Sanitation Data'!$H$30,0,10*ROW('Sanitation Data'!H152))="","",OFFSET('Sanitation Data'!$H$30,0,10*ROW('Sanitation Data'!H152)))</f>
        <v/>
      </c>
      <c r="DH158" s="262" t="str">
        <f ca="true">+IF(OFFSET('Sanitation Data'!$H$31,0,10*ROW('Sanitation Data'!H152))="","",OFFSET('Sanitation Data'!$H$31,0,10*ROW('Sanitation Data'!H152)))</f>
        <v/>
      </c>
      <c r="DI158" s="262" t="str">
        <f ca="true">+IF(OFFSET('Sanitation Data'!$H$32,0,10*ROW('Sanitation Data'!H152))="","",OFFSET('Sanitation Data'!$H$32,0,10*ROW('Sanitation Data'!H152)))</f>
        <v/>
      </c>
      <c r="DJ158" s="262" t="str">
        <f ca="true">+IF(OFFSET('Sanitation Data'!$I$28,0,10*ROW('Sanitation Data'!I152))="","",OFFSET('Sanitation Data'!$I$28,0,10*ROW('Sanitation Data'!I152)))</f>
        <v/>
      </c>
      <c r="DK158" s="262" t="str">
        <f ca="true">+IF(OFFSET('Sanitation Data'!$I$29,0,10*ROW('Sanitation Data'!I152))="","",OFFSET('Sanitation Data'!$I$29,0,10*ROW('Sanitation Data'!I152)))</f>
        <v/>
      </c>
      <c r="DL158" s="262" t="str">
        <f ca="true">+IF(OFFSET('Sanitation Data'!$I$30,0,10*ROW('Sanitation Data'!I152))="","",OFFSET('Sanitation Data'!$I$30,0,10*ROW('Sanitation Data'!I152)))</f>
        <v/>
      </c>
      <c r="DM158" s="262" t="str">
        <f ca="true">+IF(OFFSET('Sanitation Data'!$I$31,0,10*ROW('Sanitation Data'!I152))="","",OFFSET('Sanitation Data'!$I$31,0,10*ROW('Sanitation Data'!I152)))</f>
        <v/>
      </c>
      <c r="DN158" s="262" t="str">
        <f ca="true">+IF(OFFSET('Sanitation Data'!$I$32,0,10*ROW('Sanitation Data'!I152))="","",OFFSET('Sanitation Data'!$I$32,0,10*ROW('Sanitation Data'!I152)))</f>
        <v/>
      </c>
      <c r="DO158" s="262" t="str">
        <f ca="true">+IF(OFFSET('Hygiene Data'!$D$11,0,10*ROW('Hygiene Data'!D152))="","",OFFSET('Hygiene Data'!$D$11,0,10*ROW('Hygiene Data'!D152)))</f>
        <v/>
      </c>
      <c r="DP158" s="262" t="str">
        <f ca="true">+IF(OFFSET('Hygiene Data'!$D$12,0,10*ROW('Hygiene Data'!D152))="","",OFFSET('Hygiene Data'!$D$12,0,10*ROW('Hygiene Data'!D152)))</f>
        <v/>
      </c>
      <c r="DQ158" s="262" t="str">
        <f ca="true">+IF(OFFSET('Hygiene Data'!$D$13,0,10*ROW('Hygiene Data'!D152))="","",OFFSET('Hygiene Data'!$D$13,0,10*ROW('Hygiene Data'!D152)))</f>
        <v/>
      </c>
      <c r="DR158" s="262" t="str">
        <f ca="true">+IF(OFFSET('Hygiene Data'!$E$11,0,10*ROW('Hygiene Data'!E152))="","",OFFSET('Hygiene Data'!$E$11,0,10*ROW('Hygiene Data'!E152)))</f>
        <v/>
      </c>
      <c r="DS158" s="262" t="str">
        <f ca="true">+IF(OFFSET('Hygiene Data'!$E$12,0,10*ROW('Hygiene Data'!E152))="","",OFFSET('Hygiene Data'!$E$12,0,10*ROW('Hygiene Data'!E152)))</f>
        <v/>
      </c>
      <c r="DT158" s="262" t="str">
        <f ca="true">+IF(OFFSET('Hygiene Data'!$E$13,0,10*ROW('Hygiene Data'!E152))="","",OFFSET('Hygiene Data'!$E$13,0,10*ROW('Hygiene Data'!E152)))</f>
        <v/>
      </c>
      <c r="DU158" s="262" t="str">
        <f ca="true">+IF(OFFSET('Hygiene Data'!$F$11,0,10*ROW('Hygiene Data'!F152))="","",OFFSET('Hygiene Data'!$F$11,0,10*ROW('Hygiene Data'!F152)))</f>
        <v/>
      </c>
      <c r="DV158" s="262" t="str">
        <f ca="true">+IF(OFFSET('Hygiene Data'!$F$12,0,10*ROW('Hygiene Data'!F152))="","",OFFSET('Hygiene Data'!$F$12,0,10*ROW('Hygiene Data'!F152)))</f>
        <v/>
      </c>
      <c r="DW158" s="262" t="str">
        <f ca="true">+IF(OFFSET('Hygiene Data'!$F$13,0,10*ROW('Hygiene Data'!F152))="","",OFFSET('Hygiene Data'!$F$13,0,10*ROW('Hygiene Data'!F152)))</f>
        <v/>
      </c>
      <c r="DX158" s="262" t="str">
        <f ca="true">+IF(OFFSET('Hygiene Data'!$G$11,0,10*ROW('Hygiene Data'!G152))="","",OFFSET('Hygiene Data'!$G$11,0,10*ROW('Hygiene Data'!G152)))</f>
        <v/>
      </c>
      <c r="DY158" s="262" t="str">
        <f ca="true">+IF(OFFSET('Hygiene Data'!$G$12,0,10*ROW('Hygiene Data'!G152))="","",OFFSET('Hygiene Data'!$G$12,0,10*ROW('Hygiene Data'!G152)))</f>
        <v/>
      </c>
      <c r="DZ158" s="262" t="str">
        <f ca="true">+IF(OFFSET('Hygiene Data'!$G$13,0,10*ROW('Hygiene Data'!G152))="","",OFFSET('Hygiene Data'!$G$13,0,10*ROW('Hygiene Data'!G152)))</f>
        <v/>
      </c>
      <c r="EA158" s="262" t="str">
        <f ca="true">+IF(OFFSET('Hygiene Data'!$H$11,0,10*ROW('Hygiene Data'!H152))="","",OFFSET('Hygiene Data'!$H$11,0,10*ROW('Hygiene Data'!H152)))</f>
        <v/>
      </c>
      <c r="EB158" s="262" t="str">
        <f ca="true">+IF(OFFSET('Hygiene Data'!$H$12,0,10*ROW('Hygiene Data'!H152))="","",OFFSET('Hygiene Data'!$H$12,0,10*ROW('Hygiene Data'!H152)))</f>
        <v/>
      </c>
      <c r="EC158" s="262" t="str">
        <f ca="true">+IF(OFFSET('Hygiene Data'!$H$13,0,10*ROW('Hygiene Data'!H152))="","",OFFSET('Hygiene Data'!$H$13,0,10*ROW('Hygiene Data'!H152)))</f>
        <v/>
      </c>
      <c r="ED158" s="262" t="str">
        <f ca="true">+IF(OFFSET('Hygiene Data'!$I$11,0,10*ROW('Hygiene Data'!I152))="","",OFFSET('Hygiene Data'!$I$11,0,10*ROW('Hygiene Data'!I152)))</f>
        <v/>
      </c>
      <c r="EE158" s="262" t="str">
        <f ca="true">+IF(OFFSET('Hygiene Data'!$I$12,0,10*ROW('Hygiene Data'!I152))="","",OFFSET('Hygiene Data'!$I$12,0,10*ROW('Hygiene Data'!I152)))</f>
        <v/>
      </c>
      <c r="EF158" s="262"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18"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2"/>
      <c r="BS159" s="262" t="str">
        <f ca="true">+IF(OFFSET('Water Data'!$D$27,0,10*ROW('Water Data'!D153))="","",OFFSET('Water Data'!$D$27,0,10*ROW('Water Data'!D153)))</f>
        <v/>
      </c>
      <c r="BT159" s="262" t="str">
        <f ca="true">+IF(OFFSET('Water Data'!$D$28,0,10*ROW('Water Data'!D153))="","",OFFSET('Water Data'!$D$28,0,10*ROW('Water Data'!D153)))</f>
        <v/>
      </c>
      <c r="BU159" s="262" t="str">
        <f ca="true">+IF(OFFSET('Water Data'!$D$29,0,10*ROW('Water Data'!D153))="","",OFFSET('Water Data'!$D$29,0,10*ROW('Water Data'!D153)))</f>
        <v/>
      </c>
      <c r="BV159" s="262" t="str">
        <f ca="true">+IF(OFFSET('Water Data'!$E$27,0,10*ROW('Water Data'!E153))="","",OFFSET('Water Data'!$E$27,0,10*ROW('Water Data'!E153)))</f>
        <v/>
      </c>
      <c r="BW159" s="262" t="str">
        <f ca="true">+IF(OFFSET('Water Data'!$E$28,0,10*ROW('Water Data'!E153))="","",OFFSET('Water Data'!$E$28,0,10*ROW('Water Data'!E153)))</f>
        <v/>
      </c>
      <c r="BX159" s="262" t="str">
        <f ca="true">+IF(OFFSET('Water Data'!$E$29,0,10*ROW('Water Data'!E153))="","",OFFSET('Water Data'!$E$29,0,10*ROW('Water Data'!E153)))</f>
        <v/>
      </c>
      <c r="BY159" s="262" t="str">
        <f ca="true">+IF(OFFSET('Water Data'!$F$27,0,10*ROW('Water Data'!F153))="","",OFFSET('Water Data'!$F$27,0,10*ROW('Water Data'!F153)))</f>
        <v/>
      </c>
      <c r="BZ159" s="262" t="str">
        <f ca="true">+IF(OFFSET('Water Data'!$F$28,0,10*ROW('Water Data'!F153))="","",OFFSET('Water Data'!$F$28,0,10*ROW('Water Data'!F153)))</f>
        <v/>
      </c>
      <c r="CA159" s="262" t="str">
        <f ca="true">+IF(OFFSET('Water Data'!$F$29,0,10*ROW('Water Data'!F153))="","",OFFSET('Water Data'!$F$29,0,10*ROW('Water Data'!F153)))</f>
        <v/>
      </c>
      <c r="CB159" s="262" t="str">
        <f ca="true">+IF(OFFSET('Water Data'!$G$27,0,10*ROW('Water Data'!G153))="","",OFFSET('Water Data'!$G$27,0,10*ROW('Water Data'!G153)))</f>
        <v/>
      </c>
      <c r="CC159" s="262" t="str">
        <f ca="true">+IF(OFFSET('Water Data'!$G$28,0,10*ROW('Water Data'!G153))="","",OFFSET('Water Data'!$G$28,0,10*ROW('Water Data'!G153)))</f>
        <v/>
      </c>
      <c r="CD159" s="262" t="str">
        <f ca="true">+IF(OFFSET('Water Data'!$G$29,0,10*ROW('Water Data'!G153))="","",OFFSET('Water Data'!$G$29,0,10*ROW('Water Data'!G153)))</f>
        <v/>
      </c>
      <c r="CE159" s="262" t="str">
        <f ca="true">+IF(OFFSET('Water Data'!$H$27,0,10*ROW('Water Data'!H153))="","",OFFSET('Water Data'!$H$27,0,10*ROW('Water Data'!H153)))</f>
        <v/>
      </c>
      <c r="CF159" s="262" t="str">
        <f ca="true">+IF(OFFSET('Water Data'!$H$28,0,10*ROW('Water Data'!H153))="","",OFFSET('Water Data'!$H$28,0,10*ROW('Water Data'!H153)))</f>
        <v/>
      </c>
      <c r="CG159" s="262" t="str">
        <f ca="true">+IF(OFFSET('Water Data'!$H$29,0,10*ROW('Water Data'!H153))="","",OFFSET('Water Data'!$H$29,0,10*ROW('Water Data'!H153)))</f>
        <v/>
      </c>
      <c r="CH159" s="262" t="str">
        <f ca="true">+IF(OFFSET('Water Data'!$I$27,0,10*ROW('Water Data'!I153))="","",OFFSET('Water Data'!$I$27,0,10*ROW('Water Data'!I153)))</f>
        <v/>
      </c>
      <c r="CI159" s="262" t="str">
        <f ca="true">+IF(OFFSET('Water Data'!$I$28,0,10*ROW('Water Data'!I153))="","",OFFSET('Water Data'!$I$28,0,10*ROW('Water Data'!I153)))</f>
        <v/>
      </c>
      <c r="CJ159" s="262" t="str">
        <f ca="true">+IF(OFFSET('Water Data'!$I$29,0,10*ROW('Water Data'!I153))="","",OFFSET('Water Data'!$I$29,0,10*ROW('Water Data'!I153)))</f>
        <v/>
      </c>
      <c r="CK159" s="262" t="str">
        <f ca="true">+IF(OFFSET('Sanitation Data'!$D$28,0,10*ROW('Sanitation Data'!D153))="","",OFFSET('Sanitation Data'!$D$28,0,10*ROW('Sanitation Data'!D153)))</f>
        <v/>
      </c>
      <c r="CL159" s="262" t="str">
        <f ca="true">+IF(OFFSET('Sanitation Data'!$D$29,0,10*ROW('Sanitation Data'!D153))="","",OFFSET('Sanitation Data'!$D$29,0,10*ROW('Sanitation Data'!D153)))</f>
        <v/>
      </c>
      <c r="CM159" s="262" t="str">
        <f ca="true">+IF(OFFSET('Sanitation Data'!$D$30,0,10*ROW('Sanitation Data'!D153))="","",OFFSET('Sanitation Data'!$D$30,0,10*ROW('Sanitation Data'!D153)))</f>
        <v/>
      </c>
      <c r="CN159" s="262" t="str">
        <f ca="true">+IF(OFFSET('Sanitation Data'!$D$31,0,10*ROW('Sanitation Data'!D153))="","",OFFSET('Sanitation Data'!$D$31,0,10*ROW('Sanitation Data'!D153)))</f>
        <v/>
      </c>
      <c r="CO159" s="262" t="str">
        <f ca="true">+IF(OFFSET('Sanitation Data'!$D$32,0,10*ROW('Sanitation Data'!D153))="","",OFFSET('Sanitation Data'!$D$32,0,10*ROW('Sanitation Data'!D153)))</f>
        <v/>
      </c>
      <c r="CP159" s="262" t="str">
        <f ca="true">+IF(OFFSET('Sanitation Data'!$E$28,0,10*ROW('Sanitation Data'!E153))="","",OFFSET('Sanitation Data'!$E$28,0,10*ROW('Sanitation Data'!E153)))</f>
        <v/>
      </c>
      <c r="CQ159" s="262" t="str">
        <f ca="true">+IF(OFFSET('Sanitation Data'!$E$29,0,10*ROW('Sanitation Data'!E153))="","",OFFSET('Sanitation Data'!$E$29,0,10*ROW('Sanitation Data'!E153)))</f>
        <v/>
      </c>
      <c r="CR159" s="262" t="str">
        <f ca="true">+IF(OFFSET('Sanitation Data'!$E$30,0,10*ROW('Sanitation Data'!E153))="","",OFFSET('Sanitation Data'!$E$30,0,10*ROW('Sanitation Data'!E153)))</f>
        <v/>
      </c>
      <c r="CS159" s="262" t="str">
        <f ca="true">+IF(OFFSET('Sanitation Data'!$E$31,0,10*ROW('Sanitation Data'!E153))="","",OFFSET('Sanitation Data'!$E$31,0,10*ROW('Sanitation Data'!E153)))</f>
        <v/>
      </c>
      <c r="CT159" s="262" t="str">
        <f ca="true">+IF(OFFSET('Sanitation Data'!$E$32,0,10*ROW('Sanitation Data'!E153))="","",OFFSET('Sanitation Data'!$E$32,0,10*ROW('Sanitation Data'!E153)))</f>
        <v/>
      </c>
      <c r="CU159" s="262" t="str">
        <f ca="true">+IF(OFFSET('Sanitation Data'!$F$28,0,10*ROW('Sanitation Data'!F153))="","",OFFSET('Sanitation Data'!$F$28,0,10*ROW('Sanitation Data'!F153)))</f>
        <v/>
      </c>
      <c r="CV159" s="262" t="str">
        <f ca="true">+IF(OFFSET('Sanitation Data'!$F$29,0,10*ROW('Sanitation Data'!F153))="","",OFFSET('Sanitation Data'!$F$29,0,10*ROW('Sanitation Data'!F153)))</f>
        <v/>
      </c>
      <c r="CW159" s="262" t="str">
        <f ca="true">+IF(OFFSET('Sanitation Data'!$F$30,0,10*ROW('Sanitation Data'!F153))="","",OFFSET('Sanitation Data'!$F$30,0,10*ROW('Sanitation Data'!F153)))</f>
        <v/>
      </c>
      <c r="CX159" s="262" t="str">
        <f ca="true">+IF(OFFSET('Sanitation Data'!$F$31,0,10*ROW('Sanitation Data'!F153))="","",OFFSET('Sanitation Data'!$F$31,0,10*ROW('Sanitation Data'!F153)))</f>
        <v/>
      </c>
      <c r="CY159" s="262" t="str">
        <f ca="true">+IF(OFFSET('Sanitation Data'!$F$32,0,10*ROW('Sanitation Data'!F153))="","",OFFSET('Sanitation Data'!$F$32,0,10*ROW('Sanitation Data'!F153)))</f>
        <v/>
      </c>
      <c r="CZ159" s="262" t="str">
        <f ca="true">+IF(OFFSET('Sanitation Data'!$G$28,0,10*ROW('Sanitation Data'!G153))="","",OFFSET('Sanitation Data'!$G$28,0,10*ROW('Sanitation Data'!G153)))</f>
        <v/>
      </c>
      <c r="DA159" s="262" t="str">
        <f ca="true">+IF(OFFSET('Sanitation Data'!$G$29,0,10*ROW('Sanitation Data'!G153))="","",OFFSET('Sanitation Data'!$G$29,0,10*ROW('Sanitation Data'!G153)))</f>
        <v/>
      </c>
      <c r="DB159" s="262" t="str">
        <f ca="true">+IF(OFFSET('Sanitation Data'!$G$30,0,10*ROW('Sanitation Data'!G153))="","",OFFSET('Sanitation Data'!$G$30,0,10*ROW('Sanitation Data'!G153)))</f>
        <v/>
      </c>
      <c r="DC159" s="262" t="str">
        <f ca="true">+IF(OFFSET('Sanitation Data'!$G$31,0,10*ROW('Sanitation Data'!G153))="","",OFFSET('Sanitation Data'!$G$31,0,10*ROW('Sanitation Data'!G153)))</f>
        <v/>
      </c>
      <c r="DD159" s="262" t="str">
        <f ca="true">+IF(OFFSET('Sanitation Data'!$G$32,0,10*ROW('Sanitation Data'!G153))="","",OFFSET('Sanitation Data'!$G$32,0,10*ROW('Sanitation Data'!G153)))</f>
        <v/>
      </c>
      <c r="DE159" s="262" t="str">
        <f ca="true">+IF(OFFSET('Sanitation Data'!$H$28,0,10*ROW('Sanitation Data'!H153))="","",OFFSET('Sanitation Data'!$H$28,0,10*ROW('Sanitation Data'!H153)))</f>
        <v/>
      </c>
      <c r="DF159" s="262" t="str">
        <f ca="true">+IF(OFFSET('Sanitation Data'!$H$29,0,10*ROW('Sanitation Data'!H153))="","",OFFSET('Sanitation Data'!$H$29,0,10*ROW('Sanitation Data'!H153)))</f>
        <v/>
      </c>
      <c r="DG159" s="262" t="str">
        <f ca="true">+IF(OFFSET('Sanitation Data'!$H$30,0,10*ROW('Sanitation Data'!H153))="","",OFFSET('Sanitation Data'!$H$30,0,10*ROW('Sanitation Data'!H153)))</f>
        <v/>
      </c>
      <c r="DH159" s="262" t="str">
        <f ca="true">+IF(OFFSET('Sanitation Data'!$H$31,0,10*ROW('Sanitation Data'!H153))="","",OFFSET('Sanitation Data'!$H$31,0,10*ROW('Sanitation Data'!H153)))</f>
        <v/>
      </c>
      <c r="DI159" s="262" t="str">
        <f ca="true">+IF(OFFSET('Sanitation Data'!$H$32,0,10*ROW('Sanitation Data'!H153))="","",OFFSET('Sanitation Data'!$H$32,0,10*ROW('Sanitation Data'!H153)))</f>
        <v/>
      </c>
      <c r="DJ159" s="262" t="str">
        <f ca="true">+IF(OFFSET('Sanitation Data'!$I$28,0,10*ROW('Sanitation Data'!I153))="","",OFFSET('Sanitation Data'!$I$28,0,10*ROW('Sanitation Data'!I153)))</f>
        <v/>
      </c>
      <c r="DK159" s="262" t="str">
        <f ca="true">+IF(OFFSET('Sanitation Data'!$I$29,0,10*ROW('Sanitation Data'!I153))="","",OFFSET('Sanitation Data'!$I$29,0,10*ROW('Sanitation Data'!I153)))</f>
        <v/>
      </c>
      <c r="DL159" s="262" t="str">
        <f ca="true">+IF(OFFSET('Sanitation Data'!$I$30,0,10*ROW('Sanitation Data'!I153))="","",OFFSET('Sanitation Data'!$I$30,0,10*ROW('Sanitation Data'!I153)))</f>
        <v/>
      </c>
      <c r="DM159" s="262" t="str">
        <f ca="true">+IF(OFFSET('Sanitation Data'!$I$31,0,10*ROW('Sanitation Data'!I153))="","",OFFSET('Sanitation Data'!$I$31,0,10*ROW('Sanitation Data'!I153)))</f>
        <v/>
      </c>
      <c r="DN159" s="262" t="str">
        <f ca="true">+IF(OFFSET('Sanitation Data'!$I$32,0,10*ROW('Sanitation Data'!I153))="","",OFFSET('Sanitation Data'!$I$32,0,10*ROW('Sanitation Data'!I153)))</f>
        <v/>
      </c>
      <c r="DO159" s="262" t="str">
        <f ca="true">+IF(OFFSET('Hygiene Data'!$D$11,0,10*ROW('Hygiene Data'!D153))="","",OFFSET('Hygiene Data'!$D$11,0,10*ROW('Hygiene Data'!D153)))</f>
        <v/>
      </c>
      <c r="DP159" s="262" t="str">
        <f ca="true">+IF(OFFSET('Hygiene Data'!$D$12,0,10*ROW('Hygiene Data'!D153))="","",OFFSET('Hygiene Data'!$D$12,0,10*ROW('Hygiene Data'!D153)))</f>
        <v/>
      </c>
      <c r="DQ159" s="262" t="str">
        <f ca="true">+IF(OFFSET('Hygiene Data'!$D$13,0,10*ROW('Hygiene Data'!D153))="","",OFFSET('Hygiene Data'!$D$13,0,10*ROW('Hygiene Data'!D153)))</f>
        <v/>
      </c>
      <c r="DR159" s="262" t="str">
        <f ca="true">+IF(OFFSET('Hygiene Data'!$E$11,0,10*ROW('Hygiene Data'!E153))="","",OFFSET('Hygiene Data'!$E$11,0,10*ROW('Hygiene Data'!E153)))</f>
        <v/>
      </c>
      <c r="DS159" s="262" t="str">
        <f ca="true">+IF(OFFSET('Hygiene Data'!$E$12,0,10*ROW('Hygiene Data'!E153))="","",OFFSET('Hygiene Data'!$E$12,0,10*ROW('Hygiene Data'!E153)))</f>
        <v/>
      </c>
      <c r="DT159" s="262" t="str">
        <f ca="true">+IF(OFFSET('Hygiene Data'!$E$13,0,10*ROW('Hygiene Data'!E153))="","",OFFSET('Hygiene Data'!$E$13,0,10*ROW('Hygiene Data'!E153)))</f>
        <v/>
      </c>
      <c r="DU159" s="262" t="str">
        <f ca="true">+IF(OFFSET('Hygiene Data'!$F$11,0,10*ROW('Hygiene Data'!F153))="","",OFFSET('Hygiene Data'!$F$11,0,10*ROW('Hygiene Data'!F153)))</f>
        <v/>
      </c>
      <c r="DV159" s="262" t="str">
        <f ca="true">+IF(OFFSET('Hygiene Data'!$F$12,0,10*ROW('Hygiene Data'!F153))="","",OFFSET('Hygiene Data'!$F$12,0,10*ROW('Hygiene Data'!F153)))</f>
        <v/>
      </c>
      <c r="DW159" s="262" t="str">
        <f ca="true">+IF(OFFSET('Hygiene Data'!$F$13,0,10*ROW('Hygiene Data'!F153))="","",OFFSET('Hygiene Data'!$F$13,0,10*ROW('Hygiene Data'!F153)))</f>
        <v/>
      </c>
      <c r="DX159" s="262" t="str">
        <f ca="true">+IF(OFFSET('Hygiene Data'!$G$11,0,10*ROW('Hygiene Data'!G153))="","",OFFSET('Hygiene Data'!$G$11,0,10*ROW('Hygiene Data'!G153)))</f>
        <v/>
      </c>
      <c r="DY159" s="262" t="str">
        <f ca="true">+IF(OFFSET('Hygiene Data'!$G$12,0,10*ROW('Hygiene Data'!G153))="","",OFFSET('Hygiene Data'!$G$12,0,10*ROW('Hygiene Data'!G153)))</f>
        <v/>
      </c>
      <c r="DZ159" s="262" t="str">
        <f ca="true">+IF(OFFSET('Hygiene Data'!$G$13,0,10*ROW('Hygiene Data'!G153))="","",OFFSET('Hygiene Data'!$G$13,0,10*ROW('Hygiene Data'!G153)))</f>
        <v/>
      </c>
      <c r="EA159" s="262" t="str">
        <f ca="true">+IF(OFFSET('Hygiene Data'!$H$11,0,10*ROW('Hygiene Data'!H153))="","",OFFSET('Hygiene Data'!$H$11,0,10*ROW('Hygiene Data'!H153)))</f>
        <v/>
      </c>
      <c r="EB159" s="262" t="str">
        <f ca="true">+IF(OFFSET('Hygiene Data'!$H$12,0,10*ROW('Hygiene Data'!H153))="","",OFFSET('Hygiene Data'!$H$12,0,10*ROW('Hygiene Data'!H153)))</f>
        <v/>
      </c>
      <c r="EC159" s="262" t="str">
        <f ca="true">+IF(OFFSET('Hygiene Data'!$H$13,0,10*ROW('Hygiene Data'!H153))="","",OFFSET('Hygiene Data'!$H$13,0,10*ROW('Hygiene Data'!H153)))</f>
        <v/>
      </c>
      <c r="ED159" s="262" t="str">
        <f ca="true">+IF(OFFSET('Hygiene Data'!$I$11,0,10*ROW('Hygiene Data'!I153))="","",OFFSET('Hygiene Data'!$I$11,0,10*ROW('Hygiene Data'!I153)))</f>
        <v/>
      </c>
      <c r="EE159" s="262" t="str">
        <f ca="true">+IF(OFFSET('Hygiene Data'!$I$12,0,10*ROW('Hygiene Data'!I153))="","",OFFSET('Hygiene Data'!$I$12,0,10*ROW('Hygiene Data'!I153)))</f>
        <v/>
      </c>
      <c r="EF159" s="262"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18"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2"/>
      <c r="BS160" s="262" t="str">
        <f ca="true">+IF(OFFSET('Water Data'!$D$27,0,10*ROW('Water Data'!D154))="","",OFFSET('Water Data'!$D$27,0,10*ROW('Water Data'!D154)))</f>
        <v/>
      </c>
      <c r="BT160" s="262" t="str">
        <f ca="true">+IF(OFFSET('Water Data'!$D$28,0,10*ROW('Water Data'!D154))="","",OFFSET('Water Data'!$D$28,0,10*ROW('Water Data'!D154)))</f>
        <v/>
      </c>
      <c r="BU160" s="262" t="str">
        <f ca="true">+IF(OFFSET('Water Data'!$D$29,0,10*ROW('Water Data'!D154))="","",OFFSET('Water Data'!$D$29,0,10*ROW('Water Data'!D154)))</f>
        <v/>
      </c>
      <c r="BV160" s="262" t="str">
        <f ca="true">+IF(OFFSET('Water Data'!$E$27,0,10*ROW('Water Data'!E154))="","",OFFSET('Water Data'!$E$27,0,10*ROW('Water Data'!E154)))</f>
        <v/>
      </c>
      <c r="BW160" s="262" t="str">
        <f ca="true">+IF(OFFSET('Water Data'!$E$28,0,10*ROW('Water Data'!E154))="","",OFFSET('Water Data'!$E$28,0,10*ROW('Water Data'!E154)))</f>
        <v/>
      </c>
      <c r="BX160" s="262" t="str">
        <f ca="true">+IF(OFFSET('Water Data'!$E$29,0,10*ROW('Water Data'!E154))="","",OFFSET('Water Data'!$E$29,0,10*ROW('Water Data'!E154)))</f>
        <v/>
      </c>
      <c r="BY160" s="262" t="str">
        <f ca="true">+IF(OFFSET('Water Data'!$F$27,0,10*ROW('Water Data'!F154))="","",OFFSET('Water Data'!$F$27,0,10*ROW('Water Data'!F154)))</f>
        <v/>
      </c>
      <c r="BZ160" s="262" t="str">
        <f ca="true">+IF(OFFSET('Water Data'!$F$28,0,10*ROW('Water Data'!F154))="","",OFFSET('Water Data'!$F$28,0,10*ROW('Water Data'!F154)))</f>
        <v/>
      </c>
      <c r="CA160" s="262" t="str">
        <f ca="true">+IF(OFFSET('Water Data'!$F$29,0,10*ROW('Water Data'!F154))="","",OFFSET('Water Data'!$F$29,0,10*ROW('Water Data'!F154)))</f>
        <v/>
      </c>
      <c r="CB160" s="262" t="str">
        <f ca="true">+IF(OFFSET('Water Data'!$G$27,0,10*ROW('Water Data'!G154))="","",OFFSET('Water Data'!$G$27,0,10*ROW('Water Data'!G154)))</f>
        <v/>
      </c>
      <c r="CC160" s="262" t="str">
        <f ca="true">+IF(OFFSET('Water Data'!$G$28,0,10*ROW('Water Data'!G154))="","",OFFSET('Water Data'!$G$28,0,10*ROW('Water Data'!G154)))</f>
        <v/>
      </c>
      <c r="CD160" s="262" t="str">
        <f ca="true">+IF(OFFSET('Water Data'!$G$29,0,10*ROW('Water Data'!G154))="","",OFFSET('Water Data'!$G$29,0,10*ROW('Water Data'!G154)))</f>
        <v/>
      </c>
      <c r="CE160" s="262" t="str">
        <f ca="true">+IF(OFFSET('Water Data'!$H$27,0,10*ROW('Water Data'!H154))="","",OFFSET('Water Data'!$H$27,0,10*ROW('Water Data'!H154)))</f>
        <v/>
      </c>
      <c r="CF160" s="262" t="str">
        <f ca="true">+IF(OFFSET('Water Data'!$H$28,0,10*ROW('Water Data'!H154))="","",OFFSET('Water Data'!$H$28,0,10*ROW('Water Data'!H154)))</f>
        <v/>
      </c>
      <c r="CG160" s="262" t="str">
        <f ca="true">+IF(OFFSET('Water Data'!$H$29,0,10*ROW('Water Data'!H154))="","",OFFSET('Water Data'!$H$29,0,10*ROW('Water Data'!H154)))</f>
        <v/>
      </c>
      <c r="CH160" s="262" t="str">
        <f ca="true">+IF(OFFSET('Water Data'!$I$27,0,10*ROW('Water Data'!I154))="","",OFFSET('Water Data'!$I$27,0,10*ROW('Water Data'!I154)))</f>
        <v/>
      </c>
      <c r="CI160" s="262" t="str">
        <f ca="true">+IF(OFFSET('Water Data'!$I$28,0,10*ROW('Water Data'!I154))="","",OFFSET('Water Data'!$I$28,0,10*ROW('Water Data'!I154)))</f>
        <v/>
      </c>
      <c r="CJ160" s="262" t="str">
        <f ca="true">+IF(OFFSET('Water Data'!$I$29,0,10*ROW('Water Data'!I154))="","",OFFSET('Water Data'!$I$29,0,10*ROW('Water Data'!I154)))</f>
        <v/>
      </c>
      <c r="CK160" s="262" t="str">
        <f ca="true">+IF(OFFSET('Sanitation Data'!$D$28,0,10*ROW('Sanitation Data'!D154))="","",OFFSET('Sanitation Data'!$D$28,0,10*ROW('Sanitation Data'!D154)))</f>
        <v/>
      </c>
      <c r="CL160" s="262" t="str">
        <f ca="true">+IF(OFFSET('Sanitation Data'!$D$29,0,10*ROW('Sanitation Data'!D154))="","",OFFSET('Sanitation Data'!$D$29,0,10*ROW('Sanitation Data'!D154)))</f>
        <v/>
      </c>
      <c r="CM160" s="262" t="str">
        <f ca="true">+IF(OFFSET('Sanitation Data'!$D$30,0,10*ROW('Sanitation Data'!D154))="","",OFFSET('Sanitation Data'!$D$30,0,10*ROW('Sanitation Data'!D154)))</f>
        <v/>
      </c>
      <c r="CN160" s="262" t="str">
        <f ca="true">+IF(OFFSET('Sanitation Data'!$D$31,0,10*ROW('Sanitation Data'!D154))="","",OFFSET('Sanitation Data'!$D$31,0,10*ROW('Sanitation Data'!D154)))</f>
        <v/>
      </c>
      <c r="CO160" s="262" t="str">
        <f ca="true">+IF(OFFSET('Sanitation Data'!$D$32,0,10*ROW('Sanitation Data'!D154))="","",OFFSET('Sanitation Data'!$D$32,0,10*ROW('Sanitation Data'!D154)))</f>
        <v/>
      </c>
      <c r="CP160" s="262" t="str">
        <f ca="true">+IF(OFFSET('Sanitation Data'!$E$28,0,10*ROW('Sanitation Data'!E154))="","",OFFSET('Sanitation Data'!$E$28,0,10*ROW('Sanitation Data'!E154)))</f>
        <v/>
      </c>
      <c r="CQ160" s="262" t="str">
        <f ca="true">+IF(OFFSET('Sanitation Data'!$E$29,0,10*ROW('Sanitation Data'!E154))="","",OFFSET('Sanitation Data'!$E$29,0,10*ROW('Sanitation Data'!E154)))</f>
        <v/>
      </c>
      <c r="CR160" s="262" t="str">
        <f ca="true">+IF(OFFSET('Sanitation Data'!$E$30,0,10*ROW('Sanitation Data'!E154))="","",OFFSET('Sanitation Data'!$E$30,0,10*ROW('Sanitation Data'!E154)))</f>
        <v/>
      </c>
      <c r="CS160" s="262" t="str">
        <f ca="true">+IF(OFFSET('Sanitation Data'!$E$31,0,10*ROW('Sanitation Data'!E154))="","",OFFSET('Sanitation Data'!$E$31,0,10*ROW('Sanitation Data'!E154)))</f>
        <v/>
      </c>
      <c r="CT160" s="262" t="str">
        <f ca="true">+IF(OFFSET('Sanitation Data'!$E$32,0,10*ROW('Sanitation Data'!E154))="","",OFFSET('Sanitation Data'!$E$32,0,10*ROW('Sanitation Data'!E154)))</f>
        <v/>
      </c>
      <c r="CU160" s="262" t="str">
        <f ca="true">+IF(OFFSET('Sanitation Data'!$F$28,0,10*ROW('Sanitation Data'!F154))="","",OFFSET('Sanitation Data'!$F$28,0,10*ROW('Sanitation Data'!F154)))</f>
        <v/>
      </c>
      <c r="CV160" s="262" t="str">
        <f ca="true">+IF(OFFSET('Sanitation Data'!$F$29,0,10*ROW('Sanitation Data'!F154))="","",OFFSET('Sanitation Data'!$F$29,0,10*ROW('Sanitation Data'!F154)))</f>
        <v/>
      </c>
      <c r="CW160" s="262" t="str">
        <f ca="true">+IF(OFFSET('Sanitation Data'!$F$30,0,10*ROW('Sanitation Data'!F154))="","",OFFSET('Sanitation Data'!$F$30,0,10*ROW('Sanitation Data'!F154)))</f>
        <v/>
      </c>
      <c r="CX160" s="262" t="str">
        <f ca="true">+IF(OFFSET('Sanitation Data'!$F$31,0,10*ROW('Sanitation Data'!F154))="","",OFFSET('Sanitation Data'!$F$31,0,10*ROW('Sanitation Data'!F154)))</f>
        <v/>
      </c>
      <c r="CY160" s="262" t="str">
        <f ca="true">+IF(OFFSET('Sanitation Data'!$F$32,0,10*ROW('Sanitation Data'!F154))="","",OFFSET('Sanitation Data'!$F$32,0,10*ROW('Sanitation Data'!F154)))</f>
        <v/>
      </c>
      <c r="CZ160" s="262" t="str">
        <f ca="true">+IF(OFFSET('Sanitation Data'!$G$28,0,10*ROW('Sanitation Data'!G154))="","",OFFSET('Sanitation Data'!$G$28,0,10*ROW('Sanitation Data'!G154)))</f>
        <v/>
      </c>
      <c r="DA160" s="262" t="str">
        <f ca="true">+IF(OFFSET('Sanitation Data'!$G$29,0,10*ROW('Sanitation Data'!G154))="","",OFFSET('Sanitation Data'!$G$29,0,10*ROW('Sanitation Data'!G154)))</f>
        <v/>
      </c>
      <c r="DB160" s="262" t="str">
        <f ca="true">+IF(OFFSET('Sanitation Data'!$G$30,0,10*ROW('Sanitation Data'!G154))="","",OFFSET('Sanitation Data'!$G$30,0,10*ROW('Sanitation Data'!G154)))</f>
        <v/>
      </c>
      <c r="DC160" s="262" t="str">
        <f ca="true">+IF(OFFSET('Sanitation Data'!$G$31,0,10*ROW('Sanitation Data'!G154))="","",OFFSET('Sanitation Data'!$G$31,0,10*ROW('Sanitation Data'!G154)))</f>
        <v/>
      </c>
      <c r="DD160" s="262" t="str">
        <f ca="true">+IF(OFFSET('Sanitation Data'!$G$32,0,10*ROW('Sanitation Data'!G154))="","",OFFSET('Sanitation Data'!$G$32,0,10*ROW('Sanitation Data'!G154)))</f>
        <v/>
      </c>
      <c r="DE160" s="262" t="str">
        <f ca="true">+IF(OFFSET('Sanitation Data'!$H$28,0,10*ROW('Sanitation Data'!H154))="","",OFFSET('Sanitation Data'!$H$28,0,10*ROW('Sanitation Data'!H154)))</f>
        <v/>
      </c>
      <c r="DF160" s="262" t="str">
        <f ca="true">+IF(OFFSET('Sanitation Data'!$H$29,0,10*ROW('Sanitation Data'!H154))="","",OFFSET('Sanitation Data'!$H$29,0,10*ROW('Sanitation Data'!H154)))</f>
        <v/>
      </c>
      <c r="DG160" s="262" t="str">
        <f ca="true">+IF(OFFSET('Sanitation Data'!$H$30,0,10*ROW('Sanitation Data'!H154))="","",OFFSET('Sanitation Data'!$H$30,0,10*ROW('Sanitation Data'!H154)))</f>
        <v/>
      </c>
      <c r="DH160" s="262" t="str">
        <f ca="true">+IF(OFFSET('Sanitation Data'!$H$31,0,10*ROW('Sanitation Data'!H154))="","",OFFSET('Sanitation Data'!$H$31,0,10*ROW('Sanitation Data'!H154)))</f>
        <v/>
      </c>
      <c r="DI160" s="262" t="str">
        <f ca="true">+IF(OFFSET('Sanitation Data'!$H$32,0,10*ROW('Sanitation Data'!H154))="","",OFFSET('Sanitation Data'!$H$32,0,10*ROW('Sanitation Data'!H154)))</f>
        <v/>
      </c>
      <c r="DJ160" s="262" t="str">
        <f ca="true">+IF(OFFSET('Sanitation Data'!$I$28,0,10*ROW('Sanitation Data'!I154))="","",OFFSET('Sanitation Data'!$I$28,0,10*ROW('Sanitation Data'!I154)))</f>
        <v/>
      </c>
      <c r="DK160" s="262" t="str">
        <f ca="true">+IF(OFFSET('Sanitation Data'!$I$29,0,10*ROW('Sanitation Data'!I154))="","",OFFSET('Sanitation Data'!$I$29,0,10*ROW('Sanitation Data'!I154)))</f>
        <v/>
      </c>
      <c r="DL160" s="262" t="str">
        <f ca="true">+IF(OFFSET('Sanitation Data'!$I$30,0,10*ROW('Sanitation Data'!I154))="","",OFFSET('Sanitation Data'!$I$30,0,10*ROW('Sanitation Data'!I154)))</f>
        <v/>
      </c>
      <c r="DM160" s="262" t="str">
        <f ca="true">+IF(OFFSET('Sanitation Data'!$I$31,0,10*ROW('Sanitation Data'!I154))="","",OFFSET('Sanitation Data'!$I$31,0,10*ROW('Sanitation Data'!I154)))</f>
        <v/>
      </c>
      <c r="DN160" s="262" t="str">
        <f ca="true">+IF(OFFSET('Sanitation Data'!$I$32,0,10*ROW('Sanitation Data'!I154))="","",OFFSET('Sanitation Data'!$I$32,0,10*ROW('Sanitation Data'!I154)))</f>
        <v/>
      </c>
      <c r="DO160" s="262" t="str">
        <f ca="true">+IF(OFFSET('Hygiene Data'!$D$11,0,10*ROW('Hygiene Data'!D154))="","",OFFSET('Hygiene Data'!$D$11,0,10*ROW('Hygiene Data'!D154)))</f>
        <v/>
      </c>
      <c r="DP160" s="262" t="str">
        <f ca="true">+IF(OFFSET('Hygiene Data'!$D$12,0,10*ROW('Hygiene Data'!D154))="","",OFFSET('Hygiene Data'!$D$12,0,10*ROW('Hygiene Data'!D154)))</f>
        <v/>
      </c>
      <c r="DQ160" s="262" t="str">
        <f ca="true">+IF(OFFSET('Hygiene Data'!$D$13,0,10*ROW('Hygiene Data'!D154))="","",OFFSET('Hygiene Data'!$D$13,0,10*ROW('Hygiene Data'!D154)))</f>
        <v/>
      </c>
      <c r="DR160" s="262" t="str">
        <f ca="true">+IF(OFFSET('Hygiene Data'!$E$11,0,10*ROW('Hygiene Data'!E154))="","",OFFSET('Hygiene Data'!$E$11,0,10*ROW('Hygiene Data'!E154)))</f>
        <v/>
      </c>
      <c r="DS160" s="262" t="str">
        <f ca="true">+IF(OFFSET('Hygiene Data'!$E$12,0,10*ROW('Hygiene Data'!E154))="","",OFFSET('Hygiene Data'!$E$12,0,10*ROW('Hygiene Data'!E154)))</f>
        <v/>
      </c>
      <c r="DT160" s="262" t="str">
        <f ca="true">+IF(OFFSET('Hygiene Data'!$E$13,0,10*ROW('Hygiene Data'!E154))="","",OFFSET('Hygiene Data'!$E$13,0,10*ROW('Hygiene Data'!E154)))</f>
        <v/>
      </c>
      <c r="DU160" s="262" t="str">
        <f ca="true">+IF(OFFSET('Hygiene Data'!$F$11,0,10*ROW('Hygiene Data'!F154))="","",OFFSET('Hygiene Data'!$F$11,0,10*ROW('Hygiene Data'!F154)))</f>
        <v/>
      </c>
      <c r="DV160" s="262" t="str">
        <f ca="true">+IF(OFFSET('Hygiene Data'!$F$12,0,10*ROW('Hygiene Data'!F154))="","",OFFSET('Hygiene Data'!$F$12,0,10*ROW('Hygiene Data'!F154)))</f>
        <v/>
      </c>
      <c r="DW160" s="262" t="str">
        <f ca="true">+IF(OFFSET('Hygiene Data'!$F$13,0,10*ROW('Hygiene Data'!F154))="","",OFFSET('Hygiene Data'!$F$13,0,10*ROW('Hygiene Data'!F154)))</f>
        <v/>
      </c>
      <c r="DX160" s="262" t="str">
        <f ca="true">+IF(OFFSET('Hygiene Data'!$G$11,0,10*ROW('Hygiene Data'!G154))="","",OFFSET('Hygiene Data'!$G$11,0,10*ROW('Hygiene Data'!G154)))</f>
        <v/>
      </c>
      <c r="DY160" s="262" t="str">
        <f ca="true">+IF(OFFSET('Hygiene Data'!$G$12,0,10*ROW('Hygiene Data'!G154))="","",OFFSET('Hygiene Data'!$G$12,0,10*ROW('Hygiene Data'!G154)))</f>
        <v/>
      </c>
      <c r="DZ160" s="262" t="str">
        <f ca="true">+IF(OFFSET('Hygiene Data'!$G$13,0,10*ROW('Hygiene Data'!G154))="","",OFFSET('Hygiene Data'!$G$13,0,10*ROW('Hygiene Data'!G154)))</f>
        <v/>
      </c>
      <c r="EA160" s="262" t="str">
        <f ca="true">+IF(OFFSET('Hygiene Data'!$H$11,0,10*ROW('Hygiene Data'!H154))="","",OFFSET('Hygiene Data'!$H$11,0,10*ROW('Hygiene Data'!H154)))</f>
        <v/>
      </c>
      <c r="EB160" s="262" t="str">
        <f ca="true">+IF(OFFSET('Hygiene Data'!$H$12,0,10*ROW('Hygiene Data'!H154))="","",OFFSET('Hygiene Data'!$H$12,0,10*ROW('Hygiene Data'!H154)))</f>
        <v/>
      </c>
      <c r="EC160" s="262" t="str">
        <f ca="true">+IF(OFFSET('Hygiene Data'!$H$13,0,10*ROW('Hygiene Data'!H154))="","",OFFSET('Hygiene Data'!$H$13,0,10*ROW('Hygiene Data'!H154)))</f>
        <v/>
      </c>
      <c r="ED160" s="262" t="str">
        <f ca="true">+IF(OFFSET('Hygiene Data'!$I$11,0,10*ROW('Hygiene Data'!I154))="","",OFFSET('Hygiene Data'!$I$11,0,10*ROW('Hygiene Data'!I154)))</f>
        <v/>
      </c>
      <c r="EE160" s="262" t="str">
        <f ca="true">+IF(OFFSET('Hygiene Data'!$I$12,0,10*ROW('Hygiene Data'!I154))="","",OFFSET('Hygiene Data'!$I$12,0,10*ROW('Hygiene Data'!I154)))</f>
        <v/>
      </c>
      <c r="EF160" s="262"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18"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2"/>
      <c r="BS161" s="262" t="str">
        <f ca="true">+IF(OFFSET('Water Data'!$D$27,0,10*ROW('Water Data'!D155))="","",OFFSET('Water Data'!$D$27,0,10*ROW('Water Data'!D155)))</f>
        <v/>
      </c>
      <c r="BT161" s="262" t="str">
        <f ca="true">+IF(OFFSET('Water Data'!$D$28,0,10*ROW('Water Data'!D155))="","",OFFSET('Water Data'!$D$28,0,10*ROW('Water Data'!D155)))</f>
        <v/>
      </c>
      <c r="BU161" s="262" t="str">
        <f ca="true">+IF(OFFSET('Water Data'!$D$29,0,10*ROW('Water Data'!D155))="","",OFFSET('Water Data'!$D$29,0,10*ROW('Water Data'!D155)))</f>
        <v/>
      </c>
      <c r="BV161" s="262" t="str">
        <f ca="true">+IF(OFFSET('Water Data'!$E$27,0,10*ROW('Water Data'!E155))="","",OFFSET('Water Data'!$E$27,0,10*ROW('Water Data'!E155)))</f>
        <v/>
      </c>
      <c r="BW161" s="262" t="str">
        <f ca="true">+IF(OFFSET('Water Data'!$E$28,0,10*ROW('Water Data'!E155))="","",OFFSET('Water Data'!$E$28,0,10*ROW('Water Data'!E155)))</f>
        <v/>
      </c>
      <c r="BX161" s="262" t="str">
        <f ca="true">+IF(OFFSET('Water Data'!$E$29,0,10*ROW('Water Data'!E155))="","",OFFSET('Water Data'!$E$29,0,10*ROW('Water Data'!E155)))</f>
        <v/>
      </c>
      <c r="BY161" s="262" t="str">
        <f ca="true">+IF(OFFSET('Water Data'!$F$27,0,10*ROW('Water Data'!F155))="","",OFFSET('Water Data'!$F$27,0,10*ROW('Water Data'!F155)))</f>
        <v/>
      </c>
      <c r="BZ161" s="262" t="str">
        <f ca="true">+IF(OFFSET('Water Data'!$F$28,0,10*ROW('Water Data'!F155))="","",OFFSET('Water Data'!$F$28,0,10*ROW('Water Data'!F155)))</f>
        <v/>
      </c>
      <c r="CA161" s="262" t="str">
        <f ca="true">+IF(OFFSET('Water Data'!$F$29,0,10*ROW('Water Data'!F155))="","",OFFSET('Water Data'!$F$29,0,10*ROW('Water Data'!F155)))</f>
        <v/>
      </c>
      <c r="CB161" s="262" t="str">
        <f ca="true">+IF(OFFSET('Water Data'!$G$27,0,10*ROW('Water Data'!G155))="","",OFFSET('Water Data'!$G$27,0,10*ROW('Water Data'!G155)))</f>
        <v/>
      </c>
      <c r="CC161" s="262" t="str">
        <f ca="true">+IF(OFFSET('Water Data'!$G$28,0,10*ROW('Water Data'!G155))="","",OFFSET('Water Data'!$G$28,0,10*ROW('Water Data'!G155)))</f>
        <v/>
      </c>
      <c r="CD161" s="262" t="str">
        <f ca="true">+IF(OFFSET('Water Data'!$G$29,0,10*ROW('Water Data'!G155))="","",OFFSET('Water Data'!$G$29,0,10*ROW('Water Data'!G155)))</f>
        <v/>
      </c>
      <c r="CE161" s="262" t="str">
        <f ca="true">+IF(OFFSET('Water Data'!$H$27,0,10*ROW('Water Data'!H155))="","",OFFSET('Water Data'!$H$27,0,10*ROW('Water Data'!H155)))</f>
        <v/>
      </c>
      <c r="CF161" s="262" t="str">
        <f ca="true">+IF(OFFSET('Water Data'!$H$28,0,10*ROW('Water Data'!H155))="","",OFFSET('Water Data'!$H$28,0,10*ROW('Water Data'!H155)))</f>
        <v/>
      </c>
      <c r="CG161" s="262" t="str">
        <f ca="true">+IF(OFFSET('Water Data'!$H$29,0,10*ROW('Water Data'!H155))="","",OFFSET('Water Data'!$H$29,0,10*ROW('Water Data'!H155)))</f>
        <v/>
      </c>
      <c r="CH161" s="262" t="str">
        <f ca="true">+IF(OFFSET('Water Data'!$I$27,0,10*ROW('Water Data'!I155))="","",OFFSET('Water Data'!$I$27,0,10*ROW('Water Data'!I155)))</f>
        <v/>
      </c>
      <c r="CI161" s="262" t="str">
        <f ca="true">+IF(OFFSET('Water Data'!$I$28,0,10*ROW('Water Data'!I155))="","",OFFSET('Water Data'!$I$28,0,10*ROW('Water Data'!I155)))</f>
        <v/>
      </c>
      <c r="CJ161" s="262" t="str">
        <f ca="true">+IF(OFFSET('Water Data'!$I$29,0,10*ROW('Water Data'!I155))="","",OFFSET('Water Data'!$I$29,0,10*ROW('Water Data'!I155)))</f>
        <v/>
      </c>
      <c r="CK161" s="262" t="str">
        <f ca="true">+IF(OFFSET('Sanitation Data'!$D$28,0,10*ROW('Sanitation Data'!D155))="","",OFFSET('Sanitation Data'!$D$28,0,10*ROW('Sanitation Data'!D155)))</f>
        <v/>
      </c>
      <c r="CL161" s="262" t="str">
        <f ca="true">+IF(OFFSET('Sanitation Data'!$D$29,0,10*ROW('Sanitation Data'!D155))="","",OFFSET('Sanitation Data'!$D$29,0,10*ROW('Sanitation Data'!D155)))</f>
        <v/>
      </c>
      <c r="CM161" s="262" t="str">
        <f ca="true">+IF(OFFSET('Sanitation Data'!$D$30,0,10*ROW('Sanitation Data'!D155))="","",OFFSET('Sanitation Data'!$D$30,0,10*ROW('Sanitation Data'!D155)))</f>
        <v/>
      </c>
      <c r="CN161" s="262" t="str">
        <f ca="true">+IF(OFFSET('Sanitation Data'!$D$31,0,10*ROW('Sanitation Data'!D155))="","",OFFSET('Sanitation Data'!$D$31,0,10*ROW('Sanitation Data'!D155)))</f>
        <v/>
      </c>
      <c r="CO161" s="262" t="str">
        <f ca="true">+IF(OFFSET('Sanitation Data'!$D$32,0,10*ROW('Sanitation Data'!D155))="","",OFFSET('Sanitation Data'!$D$32,0,10*ROW('Sanitation Data'!D155)))</f>
        <v/>
      </c>
      <c r="CP161" s="262" t="str">
        <f ca="true">+IF(OFFSET('Sanitation Data'!$E$28,0,10*ROW('Sanitation Data'!E155))="","",OFFSET('Sanitation Data'!$E$28,0,10*ROW('Sanitation Data'!E155)))</f>
        <v/>
      </c>
      <c r="CQ161" s="262" t="str">
        <f ca="true">+IF(OFFSET('Sanitation Data'!$E$29,0,10*ROW('Sanitation Data'!E155))="","",OFFSET('Sanitation Data'!$E$29,0,10*ROW('Sanitation Data'!E155)))</f>
        <v/>
      </c>
      <c r="CR161" s="262" t="str">
        <f ca="true">+IF(OFFSET('Sanitation Data'!$E$30,0,10*ROW('Sanitation Data'!E155))="","",OFFSET('Sanitation Data'!$E$30,0,10*ROW('Sanitation Data'!E155)))</f>
        <v/>
      </c>
      <c r="CS161" s="262" t="str">
        <f ca="true">+IF(OFFSET('Sanitation Data'!$E$31,0,10*ROW('Sanitation Data'!E155))="","",OFFSET('Sanitation Data'!$E$31,0,10*ROW('Sanitation Data'!E155)))</f>
        <v/>
      </c>
      <c r="CT161" s="262" t="str">
        <f ca="true">+IF(OFFSET('Sanitation Data'!$E$32,0,10*ROW('Sanitation Data'!E155))="","",OFFSET('Sanitation Data'!$E$32,0,10*ROW('Sanitation Data'!E155)))</f>
        <v/>
      </c>
      <c r="CU161" s="262" t="str">
        <f ca="true">+IF(OFFSET('Sanitation Data'!$F$28,0,10*ROW('Sanitation Data'!F155))="","",OFFSET('Sanitation Data'!$F$28,0,10*ROW('Sanitation Data'!F155)))</f>
        <v/>
      </c>
      <c r="CV161" s="262" t="str">
        <f ca="true">+IF(OFFSET('Sanitation Data'!$F$29,0,10*ROW('Sanitation Data'!F155))="","",OFFSET('Sanitation Data'!$F$29,0,10*ROW('Sanitation Data'!F155)))</f>
        <v/>
      </c>
      <c r="CW161" s="262" t="str">
        <f ca="true">+IF(OFFSET('Sanitation Data'!$F$30,0,10*ROW('Sanitation Data'!F155))="","",OFFSET('Sanitation Data'!$F$30,0,10*ROW('Sanitation Data'!F155)))</f>
        <v/>
      </c>
      <c r="CX161" s="262" t="str">
        <f ca="true">+IF(OFFSET('Sanitation Data'!$F$31,0,10*ROW('Sanitation Data'!F155))="","",OFFSET('Sanitation Data'!$F$31,0,10*ROW('Sanitation Data'!F155)))</f>
        <v/>
      </c>
      <c r="CY161" s="262" t="str">
        <f ca="true">+IF(OFFSET('Sanitation Data'!$F$32,0,10*ROW('Sanitation Data'!F155))="","",OFFSET('Sanitation Data'!$F$32,0,10*ROW('Sanitation Data'!F155)))</f>
        <v/>
      </c>
      <c r="CZ161" s="262" t="str">
        <f ca="true">+IF(OFFSET('Sanitation Data'!$G$28,0,10*ROW('Sanitation Data'!G155))="","",OFFSET('Sanitation Data'!$G$28,0,10*ROW('Sanitation Data'!G155)))</f>
        <v/>
      </c>
      <c r="DA161" s="262" t="str">
        <f ca="true">+IF(OFFSET('Sanitation Data'!$G$29,0,10*ROW('Sanitation Data'!G155))="","",OFFSET('Sanitation Data'!$G$29,0,10*ROW('Sanitation Data'!G155)))</f>
        <v/>
      </c>
      <c r="DB161" s="262" t="str">
        <f ca="true">+IF(OFFSET('Sanitation Data'!$G$30,0,10*ROW('Sanitation Data'!G155))="","",OFFSET('Sanitation Data'!$G$30,0,10*ROW('Sanitation Data'!G155)))</f>
        <v/>
      </c>
      <c r="DC161" s="262" t="str">
        <f ca="true">+IF(OFFSET('Sanitation Data'!$G$31,0,10*ROW('Sanitation Data'!G155))="","",OFFSET('Sanitation Data'!$G$31,0,10*ROW('Sanitation Data'!G155)))</f>
        <v/>
      </c>
      <c r="DD161" s="262" t="str">
        <f ca="true">+IF(OFFSET('Sanitation Data'!$G$32,0,10*ROW('Sanitation Data'!G155))="","",OFFSET('Sanitation Data'!$G$32,0,10*ROW('Sanitation Data'!G155)))</f>
        <v/>
      </c>
      <c r="DE161" s="262" t="str">
        <f ca="true">+IF(OFFSET('Sanitation Data'!$H$28,0,10*ROW('Sanitation Data'!H155))="","",OFFSET('Sanitation Data'!$H$28,0,10*ROW('Sanitation Data'!H155)))</f>
        <v/>
      </c>
      <c r="DF161" s="262" t="str">
        <f ca="true">+IF(OFFSET('Sanitation Data'!$H$29,0,10*ROW('Sanitation Data'!H155))="","",OFFSET('Sanitation Data'!$H$29,0,10*ROW('Sanitation Data'!H155)))</f>
        <v/>
      </c>
      <c r="DG161" s="262" t="str">
        <f ca="true">+IF(OFFSET('Sanitation Data'!$H$30,0,10*ROW('Sanitation Data'!H155))="","",OFFSET('Sanitation Data'!$H$30,0,10*ROW('Sanitation Data'!H155)))</f>
        <v/>
      </c>
      <c r="DH161" s="262" t="str">
        <f ca="true">+IF(OFFSET('Sanitation Data'!$H$31,0,10*ROW('Sanitation Data'!H155))="","",OFFSET('Sanitation Data'!$H$31,0,10*ROW('Sanitation Data'!H155)))</f>
        <v/>
      </c>
      <c r="DI161" s="262" t="str">
        <f ca="true">+IF(OFFSET('Sanitation Data'!$H$32,0,10*ROW('Sanitation Data'!H155))="","",OFFSET('Sanitation Data'!$H$32,0,10*ROW('Sanitation Data'!H155)))</f>
        <v/>
      </c>
      <c r="DJ161" s="262" t="str">
        <f ca="true">+IF(OFFSET('Sanitation Data'!$I$28,0,10*ROW('Sanitation Data'!I155))="","",OFFSET('Sanitation Data'!$I$28,0,10*ROW('Sanitation Data'!I155)))</f>
        <v/>
      </c>
      <c r="DK161" s="262" t="str">
        <f ca="true">+IF(OFFSET('Sanitation Data'!$I$29,0,10*ROW('Sanitation Data'!I155))="","",OFFSET('Sanitation Data'!$I$29,0,10*ROW('Sanitation Data'!I155)))</f>
        <v/>
      </c>
      <c r="DL161" s="262" t="str">
        <f ca="true">+IF(OFFSET('Sanitation Data'!$I$30,0,10*ROW('Sanitation Data'!I155))="","",OFFSET('Sanitation Data'!$I$30,0,10*ROW('Sanitation Data'!I155)))</f>
        <v/>
      </c>
      <c r="DM161" s="262" t="str">
        <f ca="true">+IF(OFFSET('Sanitation Data'!$I$31,0,10*ROW('Sanitation Data'!I155))="","",OFFSET('Sanitation Data'!$I$31,0,10*ROW('Sanitation Data'!I155)))</f>
        <v/>
      </c>
      <c r="DN161" s="262" t="str">
        <f ca="true">+IF(OFFSET('Sanitation Data'!$I$32,0,10*ROW('Sanitation Data'!I155))="","",OFFSET('Sanitation Data'!$I$32,0,10*ROW('Sanitation Data'!I155)))</f>
        <v/>
      </c>
      <c r="DO161" s="262" t="str">
        <f ca="true">+IF(OFFSET('Hygiene Data'!$D$11,0,10*ROW('Hygiene Data'!D155))="","",OFFSET('Hygiene Data'!$D$11,0,10*ROW('Hygiene Data'!D155)))</f>
        <v/>
      </c>
      <c r="DP161" s="262" t="str">
        <f ca="true">+IF(OFFSET('Hygiene Data'!$D$12,0,10*ROW('Hygiene Data'!D155))="","",OFFSET('Hygiene Data'!$D$12,0,10*ROW('Hygiene Data'!D155)))</f>
        <v/>
      </c>
      <c r="DQ161" s="262" t="str">
        <f ca="true">+IF(OFFSET('Hygiene Data'!$D$13,0,10*ROW('Hygiene Data'!D155))="","",OFFSET('Hygiene Data'!$D$13,0,10*ROW('Hygiene Data'!D155)))</f>
        <v/>
      </c>
      <c r="DR161" s="262" t="str">
        <f ca="true">+IF(OFFSET('Hygiene Data'!$E$11,0,10*ROW('Hygiene Data'!E155))="","",OFFSET('Hygiene Data'!$E$11,0,10*ROW('Hygiene Data'!E155)))</f>
        <v/>
      </c>
      <c r="DS161" s="262" t="str">
        <f ca="true">+IF(OFFSET('Hygiene Data'!$E$12,0,10*ROW('Hygiene Data'!E155))="","",OFFSET('Hygiene Data'!$E$12,0,10*ROW('Hygiene Data'!E155)))</f>
        <v/>
      </c>
      <c r="DT161" s="262" t="str">
        <f ca="true">+IF(OFFSET('Hygiene Data'!$E$13,0,10*ROW('Hygiene Data'!E155))="","",OFFSET('Hygiene Data'!$E$13,0,10*ROW('Hygiene Data'!E155)))</f>
        <v/>
      </c>
      <c r="DU161" s="262" t="str">
        <f ca="true">+IF(OFFSET('Hygiene Data'!$F$11,0,10*ROW('Hygiene Data'!F155))="","",OFFSET('Hygiene Data'!$F$11,0,10*ROW('Hygiene Data'!F155)))</f>
        <v/>
      </c>
      <c r="DV161" s="262" t="str">
        <f ca="true">+IF(OFFSET('Hygiene Data'!$F$12,0,10*ROW('Hygiene Data'!F155))="","",OFFSET('Hygiene Data'!$F$12,0,10*ROW('Hygiene Data'!F155)))</f>
        <v/>
      </c>
      <c r="DW161" s="262" t="str">
        <f ca="true">+IF(OFFSET('Hygiene Data'!$F$13,0,10*ROW('Hygiene Data'!F155))="","",OFFSET('Hygiene Data'!$F$13,0,10*ROW('Hygiene Data'!F155)))</f>
        <v/>
      </c>
      <c r="DX161" s="262" t="str">
        <f ca="true">+IF(OFFSET('Hygiene Data'!$G$11,0,10*ROW('Hygiene Data'!G155))="","",OFFSET('Hygiene Data'!$G$11,0,10*ROW('Hygiene Data'!G155)))</f>
        <v/>
      </c>
      <c r="DY161" s="262" t="str">
        <f ca="true">+IF(OFFSET('Hygiene Data'!$G$12,0,10*ROW('Hygiene Data'!G155))="","",OFFSET('Hygiene Data'!$G$12,0,10*ROW('Hygiene Data'!G155)))</f>
        <v/>
      </c>
      <c r="DZ161" s="262" t="str">
        <f ca="true">+IF(OFFSET('Hygiene Data'!$G$13,0,10*ROW('Hygiene Data'!G155))="","",OFFSET('Hygiene Data'!$G$13,0,10*ROW('Hygiene Data'!G155)))</f>
        <v/>
      </c>
      <c r="EA161" s="262" t="str">
        <f ca="true">+IF(OFFSET('Hygiene Data'!$H$11,0,10*ROW('Hygiene Data'!H155))="","",OFFSET('Hygiene Data'!$H$11,0,10*ROW('Hygiene Data'!H155)))</f>
        <v/>
      </c>
      <c r="EB161" s="262" t="str">
        <f ca="true">+IF(OFFSET('Hygiene Data'!$H$12,0,10*ROW('Hygiene Data'!H155))="","",OFFSET('Hygiene Data'!$H$12,0,10*ROW('Hygiene Data'!H155)))</f>
        <v/>
      </c>
      <c r="EC161" s="262" t="str">
        <f ca="true">+IF(OFFSET('Hygiene Data'!$H$13,0,10*ROW('Hygiene Data'!H155))="","",OFFSET('Hygiene Data'!$H$13,0,10*ROW('Hygiene Data'!H155)))</f>
        <v/>
      </c>
      <c r="ED161" s="262" t="str">
        <f ca="true">+IF(OFFSET('Hygiene Data'!$I$11,0,10*ROW('Hygiene Data'!I155))="","",OFFSET('Hygiene Data'!$I$11,0,10*ROW('Hygiene Data'!I155)))</f>
        <v/>
      </c>
      <c r="EE161" s="262" t="str">
        <f ca="true">+IF(OFFSET('Hygiene Data'!$I$12,0,10*ROW('Hygiene Data'!I155))="","",OFFSET('Hygiene Data'!$I$12,0,10*ROW('Hygiene Data'!I155)))</f>
        <v/>
      </c>
      <c r="EF161" s="262"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18"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2"/>
      <c r="BS162" s="262" t="str">
        <f ca="true">+IF(OFFSET('Water Data'!$D$27,0,10*ROW('Water Data'!D156))="","",OFFSET('Water Data'!$D$27,0,10*ROW('Water Data'!D156)))</f>
        <v/>
      </c>
      <c r="BT162" s="262" t="str">
        <f ca="true">+IF(OFFSET('Water Data'!$D$28,0,10*ROW('Water Data'!D156))="","",OFFSET('Water Data'!$D$28,0,10*ROW('Water Data'!D156)))</f>
        <v/>
      </c>
      <c r="BU162" s="262" t="str">
        <f ca="true">+IF(OFFSET('Water Data'!$D$29,0,10*ROW('Water Data'!D156))="","",OFFSET('Water Data'!$D$29,0,10*ROW('Water Data'!D156)))</f>
        <v/>
      </c>
      <c r="BV162" s="262" t="str">
        <f ca="true">+IF(OFFSET('Water Data'!$E$27,0,10*ROW('Water Data'!E156))="","",OFFSET('Water Data'!$E$27,0,10*ROW('Water Data'!E156)))</f>
        <v/>
      </c>
      <c r="BW162" s="262" t="str">
        <f ca="true">+IF(OFFSET('Water Data'!$E$28,0,10*ROW('Water Data'!E156))="","",OFFSET('Water Data'!$E$28,0,10*ROW('Water Data'!E156)))</f>
        <v/>
      </c>
      <c r="BX162" s="262" t="str">
        <f ca="true">+IF(OFFSET('Water Data'!$E$29,0,10*ROW('Water Data'!E156))="","",OFFSET('Water Data'!$E$29,0,10*ROW('Water Data'!E156)))</f>
        <v/>
      </c>
      <c r="BY162" s="262" t="str">
        <f ca="true">+IF(OFFSET('Water Data'!$F$27,0,10*ROW('Water Data'!F156))="","",OFFSET('Water Data'!$F$27,0,10*ROW('Water Data'!F156)))</f>
        <v/>
      </c>
      <c r="BZ162" s="262" t="str">
        <f ca="true">+IF(OFFSET('Water Data'!$F$28,0,10*ROW('Water Data'!F156))="","",OFFSET('Water Data'!$F$28,0,10*ROW('Water Data'!F156)))</f>
        <v/>
      </c>
      <c r="CA162" s="262" t="str">
        <f ca="true">+IF(OFFSET('Water Data'!$F$29,0,10*ROW('Water Data'!F156))="","",OFFSET('Water Data'!$F$29,0,10*ROW('Water Data'!F156)))</f>
        <v/>
      </c>
      <c r="CB162" s="262" t="str">
        <f ca="true">+IF(OFFSET('Water Data'!$G$27,0,10*ROW('Water Data'!G156))="","",OFFSET('Water Data'!$G$27,0,10*ROW('Water Data'!G156)))</f>
        <v/>
      </c>
      <c r="CC162" s="262" t="str">
        <f ca="true">+IF(OFFSET('Water Data'!$G$28,0,10*ROW('Water Data'!G156))="","",OFFSET('Water Data'!$G$28,0,10*ROW('Water Data'!G156)))</f>
        <v/>
      </c>
      <c r="CD162" s="262" t="str">
        <f ca="true">+IF(OFFSET('Water Data'!$G$29,0,10*ROW('Water Data'!G156))="","",OFFSET('Water Data'!$G$29,0,10*ROW('Water Data'!G156)))</f>
        <v/>
      </c>
      <c r="CE162" s="262" t="str">
        <f ca="true">+IF(OFFSET('Water Data'!$H$27,0,10*ROW('Water Data'!H156))="","",OFFSET('Water Data'!$H$27,0,10*ROW('Water Data'!H156)))</f>
        <v/>
      </c>
      <c r="CF162" s="262" t="str">
        <f ca="true">+IF(OFFSET('Water Data'!$H$28,0,10*ROW('Water Data'!H156))="","",OFFSET('Water Data'!$H$28,0,10*ROW('Water Data'!H156)))</f>
        <v/>
      </c>
      <c r="CG162" s="262" t="str">
        <f ca="true">+IF(OFFSET('Water Data'!$H$29,0,10*ROW('Water Data'!H156))="","",OFFSET('Water Data'!$H$29,0,10*ROW('Water Data'!H156)))</f>
        <v/>
      </c>
      <c r="CH162" s="262" t="str">
        <f ca="true">+IF(OFFSET('Water Data'!$I$27,0,10*ROW('Water Data'!I156))="","",OFFSET('Water Data'!$I$27,0,10*ROW('Water Data'!I156)))</f>
        <v/>
      </c>
      <c r="CI162" s="262" t="str">
        <f ca="true">+IF(OFFSET('Water Data'!$I$28,0,10*ROW('Water Data'!I156))="","",OFFSET('Water Data'!$I$28,0,10*ROW('Water Data'!I156)))</f>
        <v/>
      </c>
      <c r="CJ162" s="262" t="str">
        <f ca="true">+IF(OFFSET('Water Data'!$I$29,0,10*ROW('Water Data'!I156))="","",OFFSET('Water Data'!$I$29,0,10*ROW('Water Data'!I156)))</f>
        <v/>
      </c>
      <c r="CK162" s="262" t="str">
        <f ca="true">+IF(OFFSET('Sanitation Data'!$D$28,0,10*ROW('Sanitation Data'!D156))="","",OFFSET('Sanitation Data'!$D$28,0,10*ROW('Sanitation Data'!D156)))</f>
        <v/>
      </c>
      <c r="CL162" s="262" t="str">
        <f ca="true">+IF(OFFSET('Sanitation Data'!$D$29,0,10*ROW('Sanitation Data'!D156))="","",OFFSET('Sanitation Data'!$D$29,0,10*ROW('Sanitation Data'!D156)))</f>
        <v/>
      </c>
      <c r="CM162" s="262" t="str">
        <f ca="true">+IF(OFFSET('Sanitation Data'!$D$30,0,10*ROW('Sanitation Data'!D156))="","",OFFSET('Sanitation Data'!$D$30,0,10*ROW('Sanitation Data'!D156)))</f>
        <v/>
      </c>
      <c r="CN162" s="262" t="str">
        <f ca="true">+IF(OFFSET('Sanitation Data'!$D$31,0,10*ROW('Sanitation Data'!D156))="","",OFFSET('Sanitation Data'!$D$31,0,10*ROW('Sanitation Data'!D156)))</f>
        <v/>
      </c>
      <c r="CO162" s="262" t="str">
        <f ca="true">+IF(OFFSET('Sanitation Data'!$D$32,0,10*ROW('Sanitation Data'!D156))="","",OFFSET('Sanitation Data'!$D$32,0,10*ROW('Sanitation Data'!D156)))</f>
        <v/>
      </c>
      <c r="CP162" s="262" t="str">
        <f ca="true">+IF(OFFSET('Sanitation Data'!$E$28,0,10*ROW('Sanitation Data'!E156))="","",OFFSET('Sanitation Data'!$E$28,0,10*ROW('Sanitation Data'!E156)))</f>
        <v/>
      </c>
      <c r="CQ162" s="262" t="str">
        <f ca="true">+IF(OFFSET('Sanitation Data'!$E$29,0,10*ROW('Sanitation Data'!E156))="","",OFFSET('Sanitation Data'!$E$29,0,10*ROW('Sanitation Data'!E156)))</f>
        <v/>
      </c>
      <c r="CR162" s="262" t="str">
        <f ca="true">+IF(OFFSET('Sanitation Data'!$E$30,0,10*ROW('Sanitation Data'!E156))="","",OFFSET('Sanitation Data'!$E$30,0,10*ROW('Sanitation Data'!E156)))</f>
        <v/>
      </c>
      <c r="CS162" s="262" t="str">
        <f ca="true">+IF(OFFSET('Sanitation Data'!$E$31,0,10*ROW('Sanitation Data'!E156))="","",OFFSET('Sanitation Data'!$E$31,0,10*ROW('Sanitation Data'!E156)))</f>
        <v/>
      </c>
      <c r="CT162" s="262" t="str">
        <f ca="true">+IF(OFFSET('Sanitation Data'!$E$32,0,10*ROW('Sanitation Data'!E156))="","",OFFSET('Sanitation Data'!$E$32,0,10*ROW('Sanitation Data'!E156)))</f>
        <v/>
      </c>
      <c r="CU162" s="262" t="str">
        <f ca="true">+IF(OFFSET('Sanitation Data'!$F$28,0,10*ROW('Sanitation Data'!F156))="","",OFFSET('Sanitation Data'!$F$28,0,10*ROW('Sanitation Data'!F156)))</f>
        <v/>
      </c>
      <c r="CV162" s="262" t="str">
        <f ca="true">+IF(OFFSET('Sanitation Data'!$F$29,0,10*ROW('Sanitation Data'!F156))="","",OFFSET('Sanitation Data'!$F$29,0,10*ROW('Sanitation Data'!F156)))</f>
        <v/>
      </c>
      <c r="CW162" s="262" t="str">
        <f ca="true">+IF(OFFSET('Sanitation Data'!$F$30,0,10*ROW('Sanitation Data'!F156))="","",OFFSET('Sanitation Data'!$F$30,0,10*ROW('Sanitation Data'!F156)))</f>
        <v/>
      </c>
      <c r="CX162" s="262" t="str">
        <f ca="true">+IF(OFFSET('Sanitation Data'!$F$31,0,10*ROW('Sanitation Data'!F156))="","",OFFSET('Sanitation Data'!$F$31,0,10*ROW('Sanitation Data'!F156)))</f>
        <v/>
      </c>
      <c r="CY162" s="262" t="str">
        <f ca="true">+IF(OFFSET('Sanitation Data'!$F$32,0,10*ROW('Sanitation Data'!F156))="","",OFFSET('Sanitation Data'!$F$32,0,10*ROW('Sanitation Data'!F156)))</f>
        <v/>
      </c>
      <c r="CZ162" s="262" t="str">
        <f ca="true">+IF(OFFSET('Sanitation Data'!$G$28,0,10*ROW('Sanitation Data'!G156))="","",OFFSET('Sanitation Data'!$G$28,0,10*ROW('Sanitation Data'!G156)))</f>
        <v/>
      </c>
      <c r="DA162" s="262" t="str">
        <f ca="true">+IF(OFFSET('Sanitation Data'!$G$29,0,10*ROW('Sanitation Data'!G156))="","",OFFSET('Sanitation Data'!$G$29,0,10*ROW('Sanitation Data'!G156)))</f>
        <v/>
      </c>
      <c r="DB162" s="262" t="str">
        <f ca="true">+IF(OFFSET('Sanitation Data'!$G$30,0,10*ROW('Sanitation Data'!G156))="","",OFFSET('Sanitation Data'!$G$30,0,10*ROW('Sanitation Data'!G156)))</f>
        <v/>
      </c>
      <c r="DC162" s="262" t="str">
        <f ca="true">+IF(OFFSET('Sanitation Data'!$G$31,0,10*ROW('Sanitation Data'!G156))="","",OFFSET('Sanitation Data'!$G$31,0,10*ROW('Sanitation Data'!G156)))</f>
        <v/>
      </c>
      <c r="DD162" s="262" t="str">
        <f ca="true">+IF(OFFSET('Sanitation Data'!$G$32,0,10*ROW('Sanitation Data'!G156))="","",OFFSET('Sanitation Data'!$G$32,0,10*ROW('Sanitation Data'!G156)))</f>
        <v/>
      </c>
      <c r="DE162" s="262" t="str">
        <f ca="true">+IF(OFFSET('Sanitation Data'!$H$28,0,10*ROW('Sanitation Data'!H156))="","",OFFSET('Sanitation Data'!$H$28,0,10*ROW('Sanitation Data'!H156)))</f>
        <v/>
      </c>
      <c r="DF162" s="262" t="str">
        <f ca="true">+IF(OFFSET('Sanitation Data'!$H$29,0,10*ROW('Sanitation Data'!H156))="","",OFFSET('Sanitation Data'!$H$29,0,10*ROW('Sanitation Data'!H156)))</f>
        <v/>
      </c>
      <c r="DG162" s="262" t="str">
        <f ca="true">+IF(OFFSET('Sanitation Data'!$H$30,0,10*ROW('Sanitation Data'!H156))="","",OFFSET('Sanitation Data'!$H$30,0,10*ROW('Sanitation Data'!H156)))</f>
        <v/>
      </c>
      <c r="DH162" s="262" t="str">
        <f ca="true">+IF(OFFSET('Sanitation Data'!$H$31,0,10*ROW('Sanitation Data'!H156))="","",OFFSET('Sanitation Data'!$H$31,0,10*ROW('Sanitation Data'!H156)))</f>
        <v/>
      </c>
      <c r="DI162" s="262" t="str">
        <f ca="true">+IF(OFFSET('Sanitation Data'!$H$32,0,10*ROW('Sanitation Data'!H156))="","",OFFSET('Sanitation Data'!$H$32,0,10*ROW('Sanitation Data'!H156)))</f>
        <v/>
      </c>
      <c r="DJ162" s="262" t="str">
        <f ca="true">+IF(OFFSET('Sanitation Data'!$I$28,0,10*ROW('Sanitation Data'!I156))="","",OFFSET('Sanitation Data'!$I$28,0,10*ROW('Sanitation Data'!I156)))</f>
        <v/>
      </c>
      <c r="DK162" s="262" t="str">
        <f ca="true">+IF(OFFSET('Sanitation Data'!$I$29,0,10*ROW('Sanitation Data'!I156))="","",OFFSET('Sanitation Data'!$I$29,0,10*ROW('Sanitation Data'!I156)))</f>
        <v/>
      </c>
      <c r="DL162" s="262" t="str">
        <f ca="true">+IF(OFFSET('Sanitation Data'!$I$30,0,10*ROW('Sanitation Data'!I156))="","",OFFSET('Sanitation Data'!$I$30,0,10*ROW('Sanitation Data'!I156)))</f>
        <v/>
      </c>
      <c r="DM162" s="262" t="str">
        <f ca="true">+IF(OFFSET('Sanitation Data'!$I$31,0,10*ROW('Sanitation Data'!I156))="","",OFFSET('Sanitation Data'!$I$31,0,10*ROW('Sanitation Data'!I156)))</f>
        <v/>
      </c>
      <c r="DN162" s="262" t="str">
        <f ca="true">+IF(OFFSET('Sanitation Data'!$I$32,0,10*ROW('Sanitation Data'!I156))="","",OFFSET('Sanitation Data'!$I$32,0,10*ROW('Sanitation Data'!I156)))</f>
        <v/>
      </c>
      <c r="DO162" s="262" t="str">
        <f ca="true">+IF(OFFSET('Hygiene Data'!$D$11,0,10*ROW('Hygiene Data'!D156))="","",OFFSET('Hygiene Data'!$D$11,0,10*ROW('Hygiene Data'!D156)))</f>
        <v/>
      </c>
      <c r="DP162" s="262" t="str">
        <f ca="true">+IF(OFFSET('Hygiene Data'!$D$12,0,10*ROW('Hygiene Data'!D156))="","",OFFSET('Hygiene Data'!$D$12,0,10*ROW('Hygiene Data'!D156)))</f>
        <v/>
      </c>
      <c r="DQ162" s="262" t="str">
        <f ca="true">+IF(OFFSET('Hygiene Data'!$D$13,0,10*ROW('Hygiene Data'!D156))="","",OFFSET('Hygiene Data'!$D$13,0,10*ROW('Hygiene Data'!D156)))</f>
        <v/>
      </c>
      <c r="DR162" s="262" t="str">
        <f ca="true">+IF(OFFSET('Hygiene Data'!$E$11,0,10*ROW('Hygiene Data'!E156))="","",OFFSET('Hygiene Data'!$E$11,0,10*ROW('Hygiene Data'!E156)))</f>
        <v/>
      </c>
      <c r="DS162" s="262" t="str">
        <f ca="true">+IF(OFFSET('Hygiene Data'!$E$12,0,10*ROW('Hygiene Data'!E156))="","",OFFSET('Hygiene Data'!$E$12,0,10*ROW('Hygiene Data'!E156)))</f>
        <v/>
      </c>
      <c r="DT162" s="262" t="str">
        <f ca="true">+IF(OFFSET('Hygiene Data'!$E$13,0,10*ROW('Hygiene Data'!E156))="","",OFFSET('Hygiene Data'!$E$13,0,10*ROW('Hygiene Data'!E156)))</f>
        <v/>
      </c>
      <c r="DU162" s="262" t="str">
        <f ca="true">+IF(OFFSET('Hygiene Data'!$F$11,0,10*ROW('Hygiene Data'!F156))="","",OFFSET('Hygiene Data'!$F$11,0,10*ROW('Hygiene Data'!F156)))</f>
        <v/>
      </c>
      <c r="DV162" s="262" t="str">
        <f ca="true">+IF(OFFSET('Hygiene Data'!$F$12,0,10*ROW('Hygiene Data'!F156))="","",OFFSET('Hygiene Data'!$F$12,0,10*ROW('Hygiene Data'!F156)))</f>
        <v/>
      </c>
      <c r="DW162" s="262" t="str">
        <f ca="true">+IF(OFFSET('Hygiene Data'!$F$13,0,10*ROW('Hygiene Data'!F156))="","",OFFSET('Hygiene Data'!$F$13,0,10*ROW('Hygiene Data'!F156)))</f>
        <v/>
      </c>
      <c r="DX162" s="262" t="str">
        <f ca="true">+IF(OFFSET('Hygiene Data'!$G$11,0,10*ROW('Hygiene Data'!G156))="","",OFFSET('Hygiene Data'!$G$11,0,10*ROW('Hygiene Data'!G156)))</f>
        <v/>
      </c>
      <c r="DY162" s="262" t="str">
        <f ca="true">+IF(OFFSET('Hygiene Data'!$G$12,0,10*ROW('Hygiene Data'!G156))="","",OFFSET('Hygiene Data'!$G$12,0,10*ROW('Hygiene Data'!G156)))</f>
        <v/>
      </c>
      <c r="DZ162" s="262" t="str">
        <f ca="true">+IF(OFFSET('Hygiene Data'!$G$13,0,10*ROW('Hygiene Data'!G156))="","",OFFSET('Hygiene Data'!$G$13,0,10*ROW('Hygiene Data'!G156)))</f>
        <v/>
      </c>
      <c r="EA162" s="262" t="str">
        <f ca="true">+IF(OFFSET('Hygiene Data'!$H$11,0,10*ROW('Hygiene Data'!H156))="","",OFFSET('Hygiene Data'!$H$11,0,10*ROW('Hygiene Data'!H156)))</f>
        <v/>
      </c>
      <c r="EB162" s="262" t="str">
        <f ca="true">+IF(OFFSET('Hygiene Data'!$H$12,0,10*ROW('Hygiene Data'!H156))="","",OFFSET('Hygiene Data'!$H$12,0,10*ROW('Hygiene Data'!H156)))</f>
        <v/>
      </c>
      <c r="EC162" s="262" t="str">
        <f ca="true">+IF(OFFSET('Hygiene Data'!$H$13,0,10*ROW('Hygiene Data'!H156))="","",OFFSET('Hygiene Data'!$H$13,0,10*ROW('Hygiene Data'!H156)))</f>
        <v/>
      </c>
      <c r="ED162" s="262" t="str">
        <f ca="true">+IF(OFFSET('Hygiene Data'!$I$11,0,10*ROW('Hygiene Data'!I156))="","",OFFSET('Hygiene Data'!$I$11,0,10*ROW('Hygiene Data'!I156)))</f>
        <v/>
      </c>
      <c r="EE162" s="262" t="str">
        <f ca="true">+IF(OFFSET('Hygiene Data'!$I$12,0,10*ROW('Hygiene Data'!I156))="","",OFFSET('Hygiene Data'!$I$12,0,10*ROW('Hygiene Data'!I156)))</f>
        <v/>
      </c>
      <c r="EF162" s="262"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18"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2"/>
      <c r="BS163" s="262" t="str">
        <f ca="true">+IF(OFFSET('Water Data'!$D$27,0,10*ROW('Water Data'!D157))="","",OFFSET('Water Data'!$D$27,0,10*ROW('Water Data'!D157)))</f>
        <v/>
      </c>
      <c r="BT163" s="262" t="str">
        <f ca="true">+IF(OFFSET('Water Data'!$D$28,0,10*ROW('Water Data'!D157))="","",OFFSET('Water Data'!$D$28,0,10*ROW('Water Data'!D157)))</f>
        <v/>
      </c>
      <c r="BU163" s="262" t="str">
        <f ca="true">+IF(OFFSET('Water Data'!$D$29,0,10*ROW('Water Data'!D157))="","",OFFSET('Water Data'!$D$29,0,10*ROW('Water Data'!D157)))</f>
        <v/>
      </c>
      <c r="BV163" s="262" t="str">
        <f ca="true">+IF(OFFSET('Water Data'!$E$27,0,10*ROW('Water Data'!E157))="","",OFFSET('Water Data'!$E$27,0,10*ROW('Water Data'!E157)))</f>
        <v/>
      </c>
      <c r="BW163" s="262" t="str">
        <f ca="true">+IF(OFFSET('Water Data'!$E$28,0,10*ROW('Water Data'!E157))="","",OFFSET('Water Data'!$E$28,0,10*ROW('Water Data'!E157)))</f>
        <v/>
      </c>
      <c r="BX163" s="262" t="str">
        <f ca="true">+IF(OFFSET('Water Data'!$E$29,0,10*ROW('Water Data'!E157))="","",OFFSET('Water Data'!$E$29,0,10*ROW('Water Data'!E157)))</f>
        <v/>
      </c>
      <c r="BY163" s="262" t="str">
        <f ca="true">+IF(OFFSET('Water Data'!$F$27,0,10*ROW('Water Data'!F157))="","",OFFSET('Water Data'!$F$27,0,10*ROW('Water Data'!F157)))</f>
        <v/>
      </c>
      <c r="BZ163" s="262" t="str">
        <f ca="true">+IF(OFFSET('Water Data'!$F$28,0,10*ROW('Water Data'!F157))="","",OFFSET('Water Data'!$F$28,0,10*ROW('Water Data'!F157)))</f>
        <v/>
      </c>
      <c r="CA163" s="262" t="str">
        <f ca="true">+IF(OFFSET('Water Data'!$F$29,0,10*ROW('Water Data'!F157))="","",OFFSET('Water Data'!$F$29,0,10*ROW('Water Data'!F157)))</f>
        <v/>
      </c>
      <c r="CB163" s="262" t="str">
        <f ca="true">+IF(OFFSET('Water Data'!$G$27,0,10*ROW('Water Data'!G157))="","",OFFSET('Water Data'!$G$27,0,10*ROW('Water Data'!G157)))</f>
        <v/>
      </c>
      <c r="CC163" s="262" t="str">
        <f ca="true">+IF(OFFSET('Water Data'!$G$28,0,10*ROW('Water Data'!G157))="","",OFFSET('Water Data'!$G$28,0,10*ROW('Water Data'!G157)))</f>
        <v/>
      </c>
      <c r="CD163" s="262" t="str">
        <f ca="true">+IF(OFFSET('Water Data'!$G$29,0,10*ROW('Water Data'!G157))="","",OFFSET('Water Data'!$G$29,0,10*ROW('Water Data'!G157)))</f>
        <v/>
      </c>
      <c r="CE163" s="262" t="str">
        <f ca="true">+IF(OFFSET('Water Data'!$H$27,0,10*ROW('Water Data'!H157))="","",OFFSET('Water Data'!$H$27,0,10*ROW('Water Data'!H157)))</f>
        <v/>
      </c>
      <c r="CF163" s="262" t="str">
        <f ca="true">+IF(OFFSET('Water Data'!$H$28,0,10*ROW('Water Data'!H157))="","",OFFSET('Water Data'!$H$28,0,10*ROW('Water Data'!H157)))</f>
        <v/>
      </c>
      <c r="CG163" s="262" t="str">
        <f ca="true">+IF(OFFSET('Water Data'!$H$29,0,10*ROW('Water Data'!H157))="","",OFFSET('Water Data'!$H$29,0,10*ROW('Water Data'!H157)))</f>
        <v/>
      </c>
      <c r="CH163" s="262" t="str">
        <f ca="true">+IF(OFFSET('Water Data'!$I$27,0,10*ROW('Water Data'!I157))="","",OFFSET('Water Data'!$I$27,0,10*ROW('Water Data'!I157)))</f>
        <v/>
      </c>
      <c r="CI163" s="262" t="str">
        <f ca="true">+IF(OFFSET('Water Data'!$I$28,0,10*ROW('Water Data'!I157))="","",OFFSET('Water Data'!$I$28,0,10*ROW('Water Data'!I157)))</f>
        <v/>
      </c>
      <c r="CJ163" s="262" t="str">
        <f ca="true">+IF(OFFSET('Water Data'!$I$29,0,10*ROW('Water Data'!I157))="","",OFFSET('Water Data'!$I$29,0,10*ROW('Water Data'!I157)))</f>
        <v/>
      </c>
      <c r="CK163" s="262" t="str">
        <f ca="true">+IF(OFFSET('Sanitation Data'!$D$28,0,10*ROW('Sanitation Data'!D157))="","",OFFSET('Sanitation Data'!$D$28,0,10*ROW('Sanitation Data'!D157)))</f>
        <v/>
      </c>
      <c r="CL163" s="262" t="str">
        <f ca="true">+IF(OFFSET('Sanitation Data'!$D$29,0,10*ROW('Sanitation Data'!D157))="","",OFFSET('Sanitation Data'!$D$29,0,10*ROW('Sanitation Data'!D157)))</f>
        <v/>
      </c>
      <c r="CM163" s="262" t="str">
        <f ca="true">+IF(OFFSET('Sanitation Data'!$D$30,0,10*ROW('Sanitation Data'!D157))="","",OFFSET('Sanitation Data'!$D$30,0,10*ROW('Sanitation Data'!D157)))</f>
        <v/>
      </c>
      <c r="CN163" s="262" t="str">
        <f ca="true">+IF(OFFSET('Sanitation Data'!$D$31,0,10*ROW('Sanitation Data'!D157))="","",OFFSET('Sanitation Data'!$D$31,0,10*ROW('Sanitation Data'!D157)))</f>
        <v/>
      </c>
      <c r="CO163" s="262" t="str">
        <f ca="true">+IF(OFFSET('Sanitation Data'!$D$32,0,10*ROW('Sanitation Data'!D157))="","",OFFSET('Sanitation Data'!$D$32,0,10*ROW('Sanitation Data'!D157)))</f>
        <v/>
      </c>
      <c r="CP163" s="262" t="str">
        <f ca="true">+IF(OFFSET('Sanitation Data'!$E$28,0,10*ROW('Sanitation Data'!E157))="","",OFFSET('Sanitation Data'!$E$28,0,10*ROW('Sanitation Data'!E157)))</f>
        <v/>
      </c>
      <c r="CQ163" s="262" t="str">
        <f ca="true">+IF(OFFSET('Sanitation Data'!$E$29,0,10*ROW('Sanitation Data'!E157))="","",OFFSET('Sanitation Data'!$E$29,0,10*ROW('Sanitation Data'!E157)))</f>
        <v/>
      </c>
      <c r="CR163" s="262" t="str">
        <f ca="true">+IF(OFFSET('Sanitation Data'!$E$30,0,10*ROW('Sanitation Data'!E157))="","",OFFSET('Sanitation Data'!$E$30,0,10*ROW('Sanitation Data'!E157)))</f>
        <v/>
      </c>
      <c r="CS163" s="262" t="str">
        <f ca="true">+IF(OFFSET('Sanitation Data'!$E$31,0,10*ROW('Sanitation Data'!E157))="","",OFFSET('Sanitation Data'!$E$31,0,10*ROW('Sanitation Data'!E157)))</f>
        <v/>
      </c>
      <c r="CT163" s="262" t="str">
        <f ca="true">+IF(OFFSET('Sanitation Data'!$E$32,0,10*ROW('Sanitation Data'!E157))="","",OFFSET('Sanitation Data'!$E$32,0,10*ROW('Sanitation Data'!E157)))</f>
        <v/>
      </c>
      <c r="CU163" s="262" t="str">
        <f ca="true">+IF(OFFSET('Sanitation Data'!$F$28,0,10*ROW('Sanitation Data'!F157))="","",OFFSET('Sanitation Data'!$F$28,0,10*ROW('Sanitation Data'!F157)))</f>
        <v/>
      </c>
      <c r="CV163" s="262" t="str">
        <f ca="true">+IF(OFFSET('Sanitation Data'!$F$29,0,10*ROW('Sanitation Data'!F157))="","",OFFSET('Sanitation Data'!$F$29,0,10*ROW('Sanitation Data'!F157)))</f>
        <v/>
      </c>
      <c r="CW163" s="262" t="str">
        <f ca="true">+IF(OFFSET('Sanitation Data'!$F$30,0,10*ROW('Sanitation Data'!F157))="","",OFFSET('Sanitation Data'!$F$30,0,10*ROW('Sanitation Data'!F157)))</f>
        <v/>
      </c>
      <c r="CX163" s="262" t="str">
        <f ca="true">+IF(OFFSET('Sanitation Data'!$F$31,0,10*ROW('Sanitation Data'!F157))="","",OFFSET('Sanitation Data'!$F$31,0,10*ROW('Sanitation Data'!F157)))</f>
        <v/>
      </c>
      <c r="CY163" s="262" t="str">
        <f ca="true">+IF(OFFSET('Sanitation Data'!$F$32,0,10*ROW('Sanitation Data'!F157))="","",OFFSET('Sanitation Data'!$F$32,0,10*ROW('Sanitation Data'!F157)))</f>
        <v/>
      </c>
      <c r="CZ163" s="262" t="str">
        <f ca="true">+IF(OFFSET('Sanitation Data'!$G$28,0,10*ROW('Sanitation Data'!G157))="","",OFFSET('Sanitation Data'!$G$28,0,10*ROW('Sanitation Data'!G157)))</f>
        <v/>
      </c>
      <c r="DA163" s="262" t="str">
        <f ca="true">+IF(OFFSET('Sanitation Data'!$G$29,0,10*ROW('Sanitation Data'!G157))="","",OFFSET('Sanitation Data'!$G$29,0,10*ROW('Sanitation Data'!G157)))</f>
        <v/>
      </c>
      <c r="DB163" s="262" t="str">
        <f ca="true">+IF(OFFSET('Sanitation Data'!$G$30,0,10*ROW('Sanitation Data'!G157))="","",OFFSET('Sanitation Data'!$G$30,0,10*ROW('Sanitation Data'!G157)))</f>
        <v/>
      </c>
      <c r="DC163" s="262" t="str">
        <f ca="true">+IF(OFFSET('Sanitation Data'!$G$31,0,10*ROW('Sanitation Data'!G157))="","",OFFSET('Sanitation Data'!$G$31,0,10*ROW('Sanitation Data'!G157)))</f>
        <v/>
      </c>
      <c r="DD163" s="262" t="str">
        <f ca="true">+IF(OFFSET('Sanitation Data'!$G$32,0,10*ROW('Sanitation Data'!G157))="","",OFFSET('Sanitation Data'!$G$32,0,10*ROW('Sanitation Data'!G157)))</f>
        <v/>
      </c>
      <c r="DE163" s="262" t="str">
        <f ca="true">+IF(OFFSET('Sanitation Data'!$H$28,0,10*ROW('Sanitation Data'!H157))="","",OFFSET('Sanitation Data'!$H$28,0,10*ROW('Sanitation Data'!H157)))</f>
        <v/>
      </c>
      <c r="DF163" s="262" t="str">
        <f ca="true">+IF(OFFSET('Sanitation Data'!$H$29,0,10*ROW('Sanitation Data'!H157))="","",OFFSET('Sanitation Data'!$H$29,0,10*ROW('Sanitation Data'!H157)))</f>
        <v/>
      </c>
      <c r="DG163" s="262" t="str">
        <f ca="true">+IF(OFFSET('Sanitation Data'!$H$30,0,10*ROW('Sanitation Data'!H157))="","",OFFSET('Sanitation Data'!$H$30,0,10*ROW('Sanitation Data'!H157)))</f>
        <v/>
      </c>
      <c r="DH163" s="262" t="str">
        <f ca="true">+IF(OFFSET('Sanitation Data'!$H$31,0,10*ROW('Sanitation Data'!H157))="","",OFFSET('Sanitation Data'!$H$31,0,10*ROW('Sanitation Data'!H157)))</f>
        <v/>
      </c>
      <c r="DI163" s="262" t="str">
        <f ca="true">+IF(OFFSET('Sanitation Data'!$H$32,0,10*ROW('Sanitation Data'!H157))="","",OFFSET('Sanitation Data'!$H$32,0,10*ROW('Sanitation Data'!H157)))</f>
        <v/>
      </c>
      <c r="DJ163" s="262" t="str">
        <f ca="true">+IF(OFFSET('Sanitation Data'!$I$28,0,10*ROW('Sanitation Data'!I157))="","",OFFSET('Sanitation Data'!$I$28,0,10*ROW('Sanitation Data'!I157)))</f>
        <v/>
      </c>
      <c r="DK163" s="262" t="str">
        <f ca="true">+IF(OFFSET('Sanitation Data'!$I$29,0,10*ROW('Sanitation Data'!I157))="","",OFFSET('Sanitation Data'!$I$29,0,10*ROW('Sanitation Data'!I157)))</f>
        <v/>
      </c>
      <c r="DL163" s="262" t="str">
        <f ca="true">+IF(OFFSET('Sanitation Data'!$I$30,0,10*ROW('Sanitation Data'!I157))="","",OFFSET('Sanitation Data'!$I$30,0,10*ROW('Sanitation Data'!I157)))</f>
        <v/>
      </c>
      <c r="DM163" s="262" t="str">
        <f ca="true">+IF(OFFSET('Sanitation Data'!$I$31,0,10*ROW('Sanitation Data'!I157))="","",OFFSET('Sanitation Data'!$I$31,0,10*ROW('Sanitation Data'!I157)))</f>
        <v/>
      </c>
      <c r="DN163" s="262" t="str">
        <f ca="true">+IF(OFFSET('Sanitation Data'!$I$32,0,10*ROW('Sanitation Data'!I157))="","",OFFSET('Sanitation Data'!$I$32,0,10*ROW('Sanitation Data'!I157)))</f>
        <v/>
      </c>
      <c r="DO163" s="262" t="str">
        <f ca="true">+IF(OFFSET('Hygiene Data'!$D$11,0,10*ROW('Hygiene Data'!D157))="","",OFFSET('Hygiene Data'!$D$11,0,10*ROW('Hygiene Data'!D157)))</f>
        <v/>
      </c>
      <c r="DP163" s="262" t="str">
        <f ca="true">+IF(OFFSET('Hygiene Data'!$D$12,0,10*ROW('Hygiene Data'!D157))="","",OFFSET('Hygiene Data'!$D$12,0,10*ROW('Hygiene Data'!D157)))</f>
        <v/>
      </c>
      <c r="DQ163" s="262" t="str">
        <f ca="true">+IF(OFFSET('Hygiene Data'!$D$13,0,10*ROW('Hygiene Data'!D157))="","",OFFSET('Hygiene Data'!$D$13,0,10*ROW('Hygiene Data'!D157)))</f>
        <v/>
      </c>
      <c r="DR163" s="262" t="str">
        <f ca="true">+IF(OFFSET('Hygiene Data'!$E$11,0,10*ROW('Hygiene Data'!E157))="","",OFFSET('Hygiene Data'!$E$11,0,10*ROW('Hygiene Data'!E157)))</f>
        <v/>
      </c>
      <c r="DS163" s="262" t="str">
        <f ca="true">+IF(OFFSET('Hygiene Data'!$E$12,0,10*ROW('Hygiene Data'!E157))="","",OFFSET('Hygiene Data'!$E$12,0,10*ROW('Hygiene Data'!E157)))</f>
        <v/>
      </c>
      <c r="DT163" s="262" t="str">
        <f ca="true">+IF(OFFSET('Hygiene Data'!$E$13,0,10*ROW('Hygiene Data'!E157))="","",OFFSET('Hygiene Data'!$E$13,0,10*ROW('Hygiene Data'!E157)))</f>
        <v/>
      </c>
      <c r="DU163" s="262" t="str">
        <f ca="true">+IF(OFFSET('Hygiene Data'!$F$11,0,10*ROW('Hygiene Data'!F157))="","",OFFSET('Hygiene Data'!$F$11,0,10*ROW('Hygiene Data'!F157)))</f>
        <v/>
      </c>
      <c r="DV163" s="262" t="str">
        <f ca="true">+IF(OFFSET('Hygiene Data'!$F$12,0,10*ROW('Hygiene Data'!F157))="","",OFFSET('Hygiene Data'!$F$12,0,10*ROW('Hygiene Data'!F157)))</f>
        <v/>
      </c>
      <c r="DW163" s="262" t="str">
        <f ca="true">+IF(OFFSET('Hygiene Data'!$F$13,0,10*ROW('Hygiene Data'!F157))="","",OFFSET('Hygiene Data'!$F$13,0,10*ROW('Hygiene Data'!F157)))</f>
        <v/>
      </c>
      <c r="DX163" s="262" t="str">
        <f ca="true">+IF(OFFSET('Hygiene Data'!$G$11,0,10*ROW('Hygiene Data'!G157))="","",OFFSET('Hygiene Data'!$G$11,0,10*ROW('Hygiene Data'!G157)))</f>
        <v/>
      </c>
      <c r="DY163" s="262" t="str">
        <f ca="true">+IF(OFFSET('Hygiene Data'!$G$12,0,10*ROW('Hygiene Data'!G157))="","",OFFSET('Hygiene Data'!$G$12,0,10*ROW('Hygiene Data'!G157)))</f>
        <v/>
      </c>
      <c r="DZ163" s="262" t="str">
        <f ca="true">+IF(OFFSET('Hygiene Data'!$G$13,0,10*ROW('Hygiene Data'!G157))="","",OFFSET('Hygiene Data'!$G$13,0,10*ROW('Hygiene Data'!G157)))</f>
        <v/>
      </c>
      <c r="EA163" s="262" t="str">
        <f ca="true">+IF(OFFSET('Hygiene Data'!$H$11,0,10*ROW('Hygiene Data'!H157))="","",OFFSET('Hygiene Data'!$H$11,0,10*ROW('Hygiene Data'!H157)))</f>
        <v/>
      </c>
      <c r="EB163" s="262" t="str">
        <f ca="true">+IF(OFFSET('Hygiene Data'!$H$12,0,10*ROW('Hygiene Data'!H157))="","",OFFSET('Hygiene Data'!$H$12,0,10*ROW('Hygiene Data'!H157)))</f>
        <v/>
      </c>
      <c r="EC163" s="262" t="str">
        <f ca="true">+IF(OFFSET('Hygiene Data'!$H$13,0,10*ROW('Hygiene Data'!H157))="","",OFFSET('Hygiene Data'!$H$13,0,10*ROW('Hygiene Data'!H157)))</f>
        <v/>
      </c>
      <c r="ED163" s="262" t="str">
        <f ca="true">+IF(OFFSET('Hygiene Data'!$I$11,0,10*ROW('Hygiene Data'!I157))="","",OFFSET('Hygiene Data'!$I$11,0,10*ROW('Hygiene Data'!I157)))</f>
        <v/>
      </c>
      <c r="EE163" s="262" t="str">
        <f ca="true">+IF(OFFSET('Hygiene Data'!$I$12,0,10*ROW('Hygiene Data'!I157))="","",OFFSET('Hygiene Data'!$I$12,0,10*ROW('Hygiene Data'!I157)))</f>
        <v/>
      </c>
      <c r="EF163" s="262"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18"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2"/>
      <c r="BS164" s="262" t="str">
        <f ca="true">+IF(OFFSET('Water Data'!$D$27,0,10*ROW('Water Data'!D158))="","",OFFSET('Water Data'!$D$27,0,10*ROW('Water Data'!D158)))</f>
        <v/>
      </c>
      <c r="BT164" s="262" t="str">
        <f ca="true">+IF(OFFSET('Water Data'!$D$28,0,10*ROW('Water Data'!D158))="","",OFFSET('Water Data'!$D$28,0,10*ROW('Water Data'!D158)))</f>
        <v/>
      </c>
      <c r="BU164" s="262" t="str">
        <f ca="true">+IF(OFFSET('Water Data'!$D$29,0,10*ROW('Water Data'!D158))="","",OFFSET('Water Data'!$D$29,0,10*ROW('Water Data'!D158)))</f>
        <v/>
      </c>
      <c r="BV164" s="262" t="str">
        <f ca="true">+IF(OFFSET('Water Data'!$E$27,0,10*ROW('Water Data'!E158))="","",OFFSET('Water Data'!$E$27,0,10*ROW('Water Data'!E158)))</f>
        <v/>
      </c>
      <c r="BW164" s="262" t="str">
        <f ca="true">+IF(OFFSET('Water Data'!$E$28,0,10*ROW('Water Data'!E158))="","",OFFSET('Water Data'!$E$28,0,10*ROW('Water Data'!E158)))</f>
        <v/>
      </c>
      <c r="BX164" s="262" t="str">
        <f ca="true">+IF(OFFSET('Water Data'!$E$29,0,10*ROW('Water Data'!E158))="","",OFFSET('Water Data'!$E$29,0,10*ROW('Water Data'!E158)))</f>
        <v/>
      </c>
      <c r="BY164" s="262" t="str">
        <f ca="true">+IF(OFFSET('Water Data'!$F$27,0,10*ROW('Water Data'!F158))="","",OFFSET('Water Data'!$F$27,0,10*ROW('Water Data'!F158)))</f>
        <v/>
      </c>
      <c r="BZ164" s="262" t="str">
        <f ca="true">+IF(OFFSET('Water Data'!$F$28,0,10*ROW('Water Data'!F158))="","",OFFSET('Water Data'!$F$28,0,10*ROW('Water Data'!F158)))</f>
        <v/>
      </c>
      <c r="CA164" s="262" t="str">
        <f ca="true">+IF(OFFSET('Water Data'!$F$29,0,10*ROW('Water Data'!F158))="","",OFFSET('Water Data'!$F$29,0,10*ROW('Water Data'!F158)))</f>
        <v/>
      </c>
      <c r="CB164" s="262" t="str">
        <f ca="true">+IF(OFFSET('Water Data'!$G$27,0,10*ROW('Water Data'!G158))="","",OFFSET('Water Data'!$G$27,0,10*ROW('Water Data'!G158)))</f>
        <v/>
      </c>
      <c r="CC164" s="262" t="str">
        <f ca="true">+IF(OFFSET('Water Data'!$G$28,0,10*ROW('Water Data'!G158))="","",OFFSET('Water Data'!$G$28,0,10*ROW('Water Data'!G158)))</f>
        <v/>
      </c>
      <c r="CD164" s="262" t="str">
        <f ca="true">+IF(OFFSET('Water Data'!$G$29,0,10*ROW('Water Data'!G158))="","",OFFSET('Water Data'!$G$29,0,10*ROW('Water Data'!G158)))</f>
        <v/>
      </c>
      <c r="CE164" s="262" t="str">
        <f ca="true">+IF(OFFSET('Water Data'!$H$27,0,10*ROW('Water Data'!H158))="","",OFFSET('Water Data'!$H$27,0,10*ROW('Water Data'!H158)))</f>
        <v/>
      </c>
      <c r="CF164" s="262" t="str">
        <f ca="true">+IF(OFFSET('Water Data'!$H$28,0,10*ROW('Water Data'!H158))="","",OFFSET('Water Data'!$H$28,0,10*ROW('Water Data'!H158)))</f>
        <v/>
      </c>
      <c r="CG164" s="262" t="str">
        <f ca="true">+IF(OFFSET('Water Data'!$H$29,0,10*ROW('Water Data'!H158))="","",OFFSET('Water Data'!$H$29,0,10*ROW('Water Data'!H158)))</f>
        <v/>
      </c>
      <c r="CH164" s="262" t="str">
        <f ca="true">+IF(OFFSET('Water Data'!$I$27,0,10*ROW('Water Data'!I158))="","",OFFSET('Water Data'!$I$27,0,10*ROW('Water Data'!I158)))</f>
        <v/>
      </c>
      <c r="CI164" s="262" t="str">
        <f ca="true">+IF(OFFSET('Water Data'!$I$28,0,10*ROW('Water Data'!I158))="","",OFFSET('Water Data'!$I$28,0,10*ROW('Water Data'!I158)))</f>
        <v/>
      </c>
      <c r="CJ164" s="262" t="str">
        <f ca="true">+IF(OFFSET('Water Data'!$I$29,0,10*ROW('Water Data'!I158))="","",OFFSET('Water Data'!$I$29,0,10*ROW('Water Data'!I158)))</f>
        <v/>
      </c>
      <c r="CK164" s="262" t="str">
        <f ca="true">+IF(OFFSET('Sanitation Data'!$D$28,0,10*ROW('Sanitation Data'!D158))="","",OFFSET('Sanitation Data'!$D$28,0,10*ROW('Sanitation Data'!D158)))</f>
        <v/>
      </c>
      <c r="CL164" s="262" t="str">
        <f ca="true">+IF(OFFSET('Sanitation Data'!$D$29,0,10*ROW('Sanitation Data'!D158))="","",OFFSET('Sanitation Data'!$D$29,0,10*ROW('Sanitation Data'!D158)))</f>
        <v/>
      </c>
      <c r="CM164" s="262" t="str">
        <f ca="true">+IF(OFFSET('Sanitation Data'!$D$30,0,10*ROW('Sanitation Data'!D158))="","",OFFSET('Sanitation Data'!$D$30,0,10*ROW('Sanitation Data'!D158)))</f>
        <v/>
      </c>
      <c r="CN164" s="262" t="str">
        <f ca="true">+IF(OFFSET('Sanitation Data'!$D$31,0,10*ROW('Sanitation Data'!D158))="","",OFFSET('Sanitation Data'!$D$31,0,10*ROW('Sanitation Data'!D158)))</f>
        <v/>
      </c>
      <c r="CO164" s="262" t="str">
        <f ca="true">+IF(OFFSET('Sanitation Data'!$D$32,0,10*ROW('Sanitation Data'!D158))="","",OFFSET('Sanitation Data'!$D$32,0,10*ROW('Sanitation Data'!D158)))</f>
        <v/>
      </c>
      <c r="CP164" s="262" t="str">
        <f ca="true">+IF(OFFSET('Sanitation Data'!$E$28,0,10*ROW('Sanitation Data'!E158))="","",OFFSET('Sanitation Data'!$E$28,0,10*ROW('Sanitation Data'!E158)))</f>
        <v/>
      </c>
      <c r="CQ164" s="262" t="str">
        <f ca="true">+IF(OFFSET('Sanitation Data'!$E$29,0,10*ROW('Sanitation Data'!E158))="","",OFFSET('Sanitation Data'!$E$29,0,10*ROW('Sanitation Data'!E158)))</f>
        <v/>
      </c>
      <c r="CR164" s="262" t="str">
        <f ca="true">+IF(OFFSET('Sanitation Data'!$E$30,0,10*ROW('Sanitation Data'!E158))="","",OFFSET('Sanitation Data'!$E$30,0,10*ROW('Sanitation Data'!E158)))</f>
        <v/>
      </c>
      <c r="CS164" s="262" t="str">
        <f ca="true">+IF(OFFSET('Sanitation Data'!$E$31,0,10*ROW('Sanitation Data'!E158))="","",OFFSET('Sanitation Data'!$E$31,0,10*ROW('Sanitation Data'!E158)))</f>
        <v/>
      </c>
      <c r="CT164" s="262" t="str">
        <f ca="true">+IF(OFFSET('Sanitation Data'!$E$32,0,10*ROW('Sanitation Data'!E158))="","",OFFSET('Sanitation Data'!$E$32,0,10*ROW('Sanitation Data'!E158)))</f>
        <v/>
      </c>
      <c r="CU164" s="262" t="str">
        <f ca="true">+IF(OFFSET('Sanitation Data'!$F$28,0,10*ROW('Sanitation Data'!F158))="","",OFFSET('Sanitation Data'!$F$28,0,10*ROW('Sanitation Data'!F158)))</f>
        <v/>
      </c>
      <c r="CV164" s="262" t="str">
        <f ca="true">+IF(OFFSET('Sanitation Data'!$F$29,0,10*ROW('Sanitation Data'!F158))="","",OFFSET('Sanitation Data'!$F$29,0,10*ROW('Sanitation Data'!F158)))</f>
        <v/>
      </c>
      <c r="CW164" s="262" t="str">
        <f ca="true">+IF(OFFSET('Sanitation Data'!$F$30,0,10*ROW('Sanitation Data'!F158))="","",OFFSET('Sanitation Data'!$F$30,0,10*ROW('Sanitation Data'!F158)))</f>
        <v/>
      </c>
      <c r="CX164" s="262" t="str">
        <f ca="true">+IF(OFFSET('Sanitation Data'!$F$31,0,10*ROW('Sanitation Data'!F158))="","",OFFSET('Sanitation Data'!$F$31,0,10*ROW('Sanitation Data'!F158)))</f>
        <v/>
      </c>
      <c r="CY164" s="262" t="str">
        <f ca="true">+IF(OFFSET('Sanitation Data'!$F$32,0,10*ROW('Sanitation Data'!F158))="","",OFFSET('Sanitation Data'!$F$32,0,10*ROW('Sanitation Data'!F158)))</f>
        <v/>
      </c>
      <c r="CZ164" s="262" t="str">
        <f ca="true">+IF(OFFSET('Sanitation Data'!$G$28,0,10*ROW('Sanitation Data'!G158))="","",OFFSET('Sanitation Data'!$G$28,0,10*ROW('Sanitation Data'!G158)))</f>
        <v/>
      </c>
      <c r="DA164" s="262" t="str">
        <f ca="true">+IF(OFFSET('Sanitation Data'!$G$29,0,10*ROW('Sanitation Data'!G158))="","",OFFSET('Sanitation Data'!$G$29,0,10*ROW('Sanitation Data'!G158)))</f>
        <v/>
      </c>
      <c r="DB164" s="262" t="str">
        <f ca="true">+IF(OFFSET('Sanitation Data'!$G$30,0,10*ROW('Sanitation Data'!G158))="","",OFFSET('Sanitation Data'!$G$30,0,10*ROW('Sanitation Data'!G158)))</f>
        <v/>
      </c>
      <c r="DC164" s="262" t="str">
        <f ca="true">+IF(OFFSET('Sanitation Data'!$G$31,0,10*ROW('Sanitation Data'!G158))="","",OFFSET('Sanitation Data'!$G$31,0,10*ROW('Sanitation Data'!G158)))</f>
        <v/>
      </c>
      <c r="DD164" s="262" t="str">
        <f ca="true">+IF(OFFSET('Sanitation Data'!$G$32,0,10*ROW('Sanitation Data'!G158))="","",OFFSET('Sanitation Data'!$G$32,0,10*ROW('Sanitation Data'!G158)))</f>
        <v/>
      </c>
      <c r="DE164" s="262" t="str">
        <f ca="true">+IF(OFFSET('Sanitation Data'!$H$28,0,10*ROW('Sanitation Data'!H158))="","",OFFSET('Sanitation Data'!$H$28,0,10*ROW('Sanitation Data'!H158)))</f>
        <v/>
      </c>
      <c r="DF164" s="262" t="str">
        <f ca="true">+IF(OFFSET('Sanitation Data'!$H$29,0,10*ROW('Sanitation Data'!H158))="","",OFFSET('Sanitation Data'!$H$29,0,10*ROW('Sanitation Data'!H158)))</f>
        <v/>
      </c>
      <c r="DG164" s="262" t="str">
        <f ca="true">+IF(OFFSET('Sanitation Data'!$H$30,0,10*ROW('Sanitation Data'!H158))="","",OFFSET('Sanitation Data'!$H$30,0,10*ROW('Sanitation Data'!H158)))</f>
        <v/>
      </c>
      <c r="DH164" s="262" t="str">
        <f ca="true">+IF(OFFSET('Sanitation Data'!$H$31,0,10*ROW('Sanitation Data'!H158))="","",OFFSET('Sanitation Data'!$H$31,0,10*ROW('Sanitation Data'!H158)))</f>
        <v/>
      </c>
      <c r="DI164" s="262" t="str">
        <f ca="true">+IF(OFFSET('Sanitation Data'!$H$32,0,10*ROW('Sanitation Data'!H158))="","",OFFSET('Sanitation Data'!$H$32,0,10*ROW('Sanitation Data'!H158)))</f>
        <v/>
      </c>
      <c r="DJ164" s="262" t="str">
        <f ca="true">+IF(OFFSET('Sanitation Data'!$I$28,0,10*ROW('Sanitation Data'!I158))="","",OFFSET('Sanitation Data'!$I$28,0,10*ROW('Sanitation Data'!I158)))</f>
        <v/>
      </c>
      <c r="DK164" s="262" t="str">
        <f ca="true">+IF(OFFSET('Sanitation Data'!$I$29,0,10*ROW('Sanitation Data'!I158))="","",OFFSET('Sanitation Data'!$I$29,0,10*ROW('Sanitation Data'!I158)))</f>
        <v/>
      </c>
      <c r="DL164" s="262" t="str">
        <f ca="true">+IF(OFFSET('Sanitation Data'!$I$30,0,10*ROW('Sanitation Data'!I158))="","",OFFSET('Sanitation Data'!$I$30,0,10*ROW('Sanitation Data'!I158)))</f>
        <v/>
      </c>
      <c r="DM164" s="262" t="str">
        <f ca="true">+IF(OFFSET('Sanitation Data'!$I$31,0,10*ROW('Sanitation Data'!I158))="","",OFFSET('Sanitation Data'!$I$31,0,10*ROW('Sanitation Data'!I158)))</f>
        <v/>
      </c>
      <c r="DN164" s="262" t="str">
        <f ca="true">+IF(OFFSET('Sanitation Data'!$I$32,0,10*ROW('Sanitation Data'!I158))="","",OFFSET('Sanitation Data'!$I$32,0,10*ROW('Sanitation Data'!I158)))</f>
        <v/>
      </c>
      <c r="DO164" s="262" t="str">
        <f ca="true">+IF(OFFSET('Hygiene Data'!$D$11,0,10*ROW('Hygiene Data'!D158))="","",OFFSET('Hygiene Data'!$D$11,0,10*ROW('Hygiene Data'!D158)))</f>
        <v/>
      </c>
      <c r="DP164" s="262" t="str">
        <f ca="true">+IF(OFFSET('Hygiene Data'!$D$12,0,10*ROW('Hygiene Data'!D158))="","",OFFSET('Hygiene Data'!$D$12,0,10*ROW('Hygiene Data'!D158)))</f>
        <v/>
      </c>
      <c r="DQ164" s="262" t="str">
        <f ca="true">+IF(OFFSET('Hygiene Data'!$D$13,0,10*ROW('Hygiene Data'!D158))="","",OFFSET('Hygiene Data'!$D$13,0,10*ROW('Hygiene Data'!D158)))</f>
        <v/>
      </c>
      <c r="DR164" s="262" t="str">
        <f ca="true">+IF(OFFSET('Hygiene Data'!$E$11,0,10*ROW('Hygiene Data'!E158))="","",OFFSET('Hygiene Data'!$E$11,0,10*ROW('Hygiene Data'!E158)))</f>
        <v/>
      </c>
      <c r="DS164" s="262" t="str">
        <f ca="true">+IF(OFFSET('Hygiene Data'!$E$12,0,10*ROW('Hygiene Data'!E158))="","",OFFSET('Hygiene Data'!$E$12,0,10*ROW('Hygiene Data'!E158)))</f>
        <v/>
      </c>
      <c r="DT164" s="262" t="str">
        <f ca="true">+IF(OFFSET('Hygiene Data'!$E$13,0,10*ROW('Hygiene Data'!E158))="","",OFFSET('Hygiene Data'!$E$13,0,10*ROW('Hygiene Data'!E158)))</f>
        <v/>
      </c>
      <c r="DU164" s="262" t="str">
        <f ca="true">+IF(OFFSET('Hygiene Data'!$F$11,0,10*ROW('Hygiene Data'!F158))="","",OFFSET('Hygiene Data'!$F$11,0,10*ROW('Hygiene Data'!F158)))</f>
        <v/>
      </c>
      <c r="DV164" s="262" t="str">
        <f ca="true">+IF(OFFSET('Hygiene Data'!$F$12,0,10*ROW('Hygiene Data'!F158))="","",OFFSET('Hygiene Data'!$F$12,0,10*ROW('Hygiene Data'!F158)))</f>
        <v/>
      </c>
      <c r="DW164" s="262" t="str">
        <f ca="true">+IF(OFFSET('Hygiene Data'!$F$13,0,10*ROW('Hygiene Data'!F158))="","",OFFSET('Hygiene Data'!$F$13,0,10*ROW('Hygiene Data'!F158)))</f>
        <v/>
      </c>
      <c r="DX164" s="262" t="str">
        <f ca="true">+IF(OFFSET('Hygiene Data'!$G$11,0,10*ROW('Hygiene Data'!G158))="","",OFFSET('Hygiene Data'!$G$11,0,10*ROW('Hygiene Data'!G158)))</f>
        <v/>
      </c>
      <c r="DY164" s="262" t="str">
        <f ca="true">+IF(OFFSET('Hygiene Data'!$G$12,0,10*ROW('Hygiene Data'!G158))="","",OFFSET('Hygiene Data'!$G$12,0,10*ROW('Hygiene Data'!G158)))</f>
        <v/>
      </c>
      <c r="DZ164" s="262" t="str">
        <f ca="true">+IF(OFFSET('Hygiene Data'!$G$13,0,10*ROW('Hygiene Data'!G158))="","",OFFSET('Hygiene Data'!$G$13,0,10*ROW('Hygiene Data'!G158)))</f>
        <v/>
      </c>
      <c r="EA164" s="262" t="str">
        <f ca="true">+IF(OFFSET('Hygiene Data'!$H$11,0,10*ROW('Hygiene Data'!H158))="","",OFFSET('Hygiene Data'!$H$11,0,10*ROW('Hygiene Data'!H158)))</f>
        <v/>
      </c>
      <c r="EB164" s="262" t="str">
        <f ca="true">+IF(OFFSET('Hygiene Data'!$H$12,0,10*ROW('Hygiene Data'!H158))="","",OFFSET('Hygiene Data'!$H$12,0,10*ROW('Hygiene Data'!H158)))</f>
        <v/>
      </c>
      <c r="EC164" s="262" t="str">
        <f ca="true">+IF(OFFSET('Hygiene Data'!$H$13,0,10*ROW('Hygiene Data'!H158))="","",OFFSET('Hygiene Data'!$H$13,0,10*ROW('Hygiene Data'!H158)))</f>
        <v/>
      </c>
      <c r="ED164" s="262" t="str">
        <f ca="true">+IF(OFFSET('Hygiene Data'!$I$11,0,10*ROW('Hygiene Data'!I158))="","",OFFSET('Hygiene Data'!$I$11,0,10*ROW('Hygiene Data'!I158)))</f>
        <v/>
      </c>
      <c r="EE164" s="262" t="str">
        <f ca="true">+IF(OFFSET('Hygiene Data'!$I$12,0,10*ROW('Hygiene Data'!I158))="","",OFFSET('Hygiene Data'!$I$12,0,10*ROW('Hygiene Data'!I158)))</f>
        <v/>
      </c>
      <c r="EF164" s="262"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18"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2"/>
      <c r="BS165" s="262" t="str">
        <f ca="true">+IF(OFFSET('Water Data'!$D$27,0,10*ROW('Water Data'!D159))="","",OFFSET('Water Data'!$D$27,0,10*ROW('Water Data'!D159)))</f>
        <v/>
      </c>
      <c r="BT165" s="262" t="str">
        <f ca="true">+IF(OFFSET('Water Data'!$D$28,0,10*ROW('Water Data'!D159))="","",OFFSET('Water Data'!$D$28,0,10*ROW('Water Data'!D159)))</f>
        <v/>
      </c>
      <c r="BU165" s="262" t="str">
        <f ca="true">+IF(OFFSET('Water Data'!$D$29,0,10*ROW('Water Data'!D159))="","",OFFSET('Water Data'!$D$29,0,10*ROW('Water Data'!D159)))</f>
        <v/>
      </c>
      <c r="BV165" s="262" t="str">
        <f ca="true">+IF(OFFSET('Water Data'!$E$27,0,10*ROW('Water Data'!E159))="","",OFFSET('Water Data'!$E$27,0,10*ROW('Water Data'!E159)))</f>
        <v/>
      </c>
      <c r="BW165" s="262" t="str">
        <f ca="true">+IF(OFFSET('Water Data'!$E$28,0,10*ROW('Water Data'!E159))="","",OFFSET('Water Data'!$E$28,0,10*ROW('Water Data'!E159)))</f>
        <v/>
      </c>
      <c r="BX165" s="262" t="str">
        <f ca="true">+IF(OFFSET('Water Data'!$E$29,0,10*ROW('Water Data'!E159))="","",OFFSET('Water Data'!$E$29,0,10*ROW('Water Data'!E159)))</f>
        <v/>
      </c>
      <c r="BY165" s="262" t="str">
        <f ca="true">+IF(OFFSET('Water Data'!$F$27,0,10*ROW('Water Data'!F159))="","",OFFSET('Water Data'!$F$27,0,10*ROW('Water Data'!F159)))</f>
        <v/>
      </c>
      <c r="BZ165" s="262" t="str">
        <f ca="true">+IF(OFFSET('Water Data'!$F$28,0,10*ROW('Water Data'!F159))="","",OFFSET('Water Data'!$F$28,0,10*ROW('Water Data'!F159)))</f>
        <v/>
      </c>
      <c r="CA165" s="262" t="str">
        <f ca="true">+IF(OFFSET('Water Data'!$F$29,0,10*ROW('Water Data'!F159))="","",OFFSET('Water Data'!$F$29,0,10*ROW('Water Data'!F159)))</f>
        <v/>
      </c>
      <c r="CB165" s="262" t="str">
        <f ca="true">+IF(OFFSET('Water Data'!$G$27,0,10*ROW('Water Data'!G159))="","",OFFSET('Water Data'!$G$27,0,10*ROW('Water Data'!G159)))</f>
        <v/>
      </c>
      <c r="CC165" s="262" t="str">
        <f ca="true">+IF(OFFSET('Water Data'!$G$28,0,10*ROW('Water Data'!G159))="","",OFFSET('Water Data'!$G$28,0,10*ROW('Water Data'!G159)))</f>
        <v/>
      </c>
      <c r="CD165" s="262" t="str">
        <f ca="true">+IF(OFFSET('Water Data'!$G$29,0,10*ROW('Water Data'!G159))="","",OFFSET('Water Data'!$G$29,0,10*ROW('Water Data'!G159)))</f>
        <v/>
      </c>
      <c r="CE165" s="262" t="str">
        <f ca="true">+IF(OFFSET('Water Data'!$H$27,0,10*ROW('Water Data'!H159))="","",OFFSET('Water Data'!$H$27,0,10*ROW('Water Data'!H159)))</f>
        <v/>
      </c>
      <c r="CF165" s="262" t="str">
        <f ca="true">+IF(OFFSET('Water Data'!$H$28,0,10*ROW('Water Data'!H159))="","",OFFSET('Water Data'!$H$28,0,10*ROW('Water Data'!H159)))</f>
        <v/>
      </c>
      <c r="CG165" s="262" t="str">
        <f ca="true">+IF(OFFSET('Water Data'!$H$29,0,10*ROW('Water Data'!H159))="","",OFFSET('Water Data'!$H$29,0,10*ROW('Water Data'!H159)))</f>
        <v/>
      </c>
      <c r="CH165" s="262" t="str">
        <f ca="true">+IF(OFFSET('Water Data'!$I$27,0,10*ROW('Water Data'!I159))="","",OFFSET('Water Data'!$I$27,0,10*ROW('Water Data'!I159)))</f>
        <v/>
      </c>
      <c r="CI165" s="262" t="str">
        <f ca="true">+IF(OFFSET('Water Data'!$I$28,0,10*ROW('Water Data'!I159))="","",OFFSET('Water Data'!$I$28,0,10*ROW('Water Data'!I159)))</f>
        <v/>
      </c>
      <c r="CJ165" s="262" t="str">
        <f ca="true">+IF(OFFSET('Water Data'!$I$29,0,10*ROW('Water Data'!I159))="","",OFFSET('Water Data'!$I$29,0,10*ROW('Water Data'!I159)))</f>
        <v/>
      </c>
      <c r="CK165" s="262" t="str">
        <f ca="true">+IF(OFFSET('Sanitation Data'!$D$28,0,10*ROW('Sanitation Data'!D159))="","",OFFSET('Sanitation Data'!$D$28,0,10*ROW('Sanitation Data'!D159)))</f>
        <v/>
      </c>
      <c r="CL165" s="262" t="str">
        <f ca="true">+IF(OFFSET('Sanitation Data'!$D$29,0,10*ROW('Sanitation Data'!D159))="","",OFFSET('Sanitation Data'!$D$29,0,10*ROW('Sanitation Data'!D159)))</f>
        <v/>
      </c>
      <c r="CM165" s="262" t="str">
        <f ca="true">+IF(OFFSET('Sanitation Data'!$D$30,0,10*ROW('Sanitation Data'!D159))="","",OFFSET('Sanitation Data'!$D$30,0,10*ROW('Sanitation Data'!D159)))</f>
        <v/>
      </c>
      <c r="CN165" s="262" t="str">
        <f ca="true">+IF(OFFSET('Sanitation Data'!$D$31,0,10*ROW('Sanitation Data'!D159))="","",OFFSET('Sanitation Data'!$D$31,0,10*ROW('Sanitation Data'!D159)))</f>
        <v/>
      </c>
      <c r="CO165" s="262" t="str">
        <f ca="true">+IF(OFFSET('Sanitation Data'!$D$32,0,10*ROW('Sanitation Data'!D159))="","",OFFSET('Sanitation Data'!$D$32,0,10*ROW('Sanitation Data'!D159)))</f>
        <v/>
      </c>
      <c r="CP165" s="262" t="str">
        <f ca="true">+IF(OFFSET('Sanitation Data'!$E$28,0,10*ROW('Sanitation Data'!E159))="","",OFFSET('Sanitation Data'!$E$28,0,10*ROW('Sanitation Data'!E159)))</f>
        <v/>
      </c>
      <c r="CQ165" s="262" t="str">
        <f ca="true">+IF(OFFSET('Sanitation Data'!$E$29,0,10*ROW('Sanitation Data'!E159))="","",OFFSET('Sanitation Data'!$E$29,0,10*ROW('Sanitation Data'!E159)))</f>
        <v/>
      </c>
      <c r="CR165" s="262" t="str">
        <f ca="true">+IF(OFFSET('Sanitation Data'!$E$30,0,10*ROW('Sanitation Data'!E159))="","",OFFSET('Sanitation Data'!$E$30,0,10*ROW('Sanitation Data'!E159)))</f>
        <v/>
      </c>
      <c r="CS165" s="262" t="str">
        <f ca="true">+IF(OFFSET('Sanitation Data'!$E$31,0,10*ROW('Sanitation Data'!E159))="","",OFFSET('Sanitation Data'!$E$31,0,10*ROW('Sanitation Data'!E159)))</f>
        <v/>
      </c>
      <c r="CT165" s="262" t="str">
        <f ca="true">+IF(OFFSET('Sanitation Data'!$E$32,0,10*ROW('Sanitation Data'!E159))="","",OFFSET('Sanitation Data'!$E$32,0,10*ROW('Sanitation Data'!E159)))</f>
        <v/>
      </c>
      <c r="CU165" s="262" t="str">
        <f ca="true">+IF(OFFSET('Sanitation Data'!$F$28,0,10*ROW('Sanitation Data'!F159))="","",OFFSET('Sanitation Data'!$F$28,0,10*ROW('Sanitation Data'!F159)))</f>
        <v/>
      </c>
      <c r="CV165" s="262" t="str">
        <f ca="true">+IF(OFFSET('Sanitation Data'!$F$29,0,10*ROW('Sanitation Data'!F159))="","",OFFSET('Sanitation Data'!$F$29,0,10*ROW('Sanitation Data'!F159)))</f>
        <v/>
      </c>
      <c r="CW165" s="262" t="str">
        <f ca="true">+IF(OFFSET('Sanitation Data'!$F$30,0,10*ROW('Sanitation Data'!F159))="","",OFFSET('Sanitation Data'!$F$30,0,10*ROW('Sanitation Data'!F159)))</f>
        <v/>
      </c>
      <c r="CX165" s="262" t="str">
        <f ca="true">+IF(OFFSET('Sanitation Data'!$F$31,0,10*ROW('Sanitation Data'!F159))="","",OFFSET('Sanitation Data'!$F$31,0,10*ROW('Sanitation Data'!F159)))</f>
        <v/>
      </c>
      <c r="CY165" s="262" t="str">
        <f ca="true">+IF(OFFSET('Sanitation Data'!$F$32,0,10*ROW('Sanitation Data'!F159))="","",OFFSET('Sanitation Data'!$F$32,0,10*ROW('Sanitation Data'!F159)))</f>
        <v/>
      </c>
      <c r="CZ165" s="262" t="str">
        <f ca="true">+IF(OFFSET('Sanitation Data'!$G$28,0,10*ROW('Sanitation Data'!G159))="","",OFFSET('Sanitation Data'!$G$28,0,10*ROW('Sanitation Data'!G159)))</f>
        <v/>
      </c>
      <c r="DA165" s="262" t="str">
        <f ca="true">+IF(OFFSET('Sanitation Data'!$G$29,0,10*ROW('Sanitation Data'!G159))="","",OFFSET('Sanitation Data'!$G$29,0,10*ROW('Sanitation Data'!G159)))</f>
        <v/>
      </c>
      <c r="DB165" s="262" t="str">
        <f ca="true">+IF(OFFSET('Sanitation Data'!$G$30,0,10*ROW('Sanitation Data'!G159))="","",OFFSET('Sanitation Data'!$G$30,0,10*ROW('Sanitation Data'!G159)))</f>
        <v/>
      </c>
      <c r="DC165" s="262" t="str">
        <f ca="true">+IF(OFFSET('Sanitation Data'!$G$31,0,10*ROW('Sanitation Data'!G159))="","",OFFSET('Sanitation Data'!$G$31,0,10*ROW('Sanitation Data'!G159)))</f>
        <v/>
      </c>
      <c r="DD165" s="262" t="str">
        <f ca="true">+IF(OFFSET('Sanitation Data'!$G$32,0,10*ROW('Sanitation Data'!G159))="","",OFFSET('Sanitation Data'!$G$32,0,10*ROW('Sanitation Data'!G159)))</f>
        <v/>
      </c>
      <c r="DE165" s="262" t="str">
        <f ca="true">+IF(OFFSET('Sanitation Data'!$H$28,0,10*ROW('Sanitation Data'!H159))="","",OFFSET('Sanitation Data'!$H$28,0,10*ROW('Sanitation Data'!H159)))</f>
        <v/>
      </c>
      <c r="DF165" s="262" t="str">
        <f ca="true">+IF(OFFSET('Sanitation Data'!$H$29,0,10*ROW('Sanitation Data'!H159))="","",OFFSET('Sanitation Data'!$H$29,0,10*ROW('Sanitation Data'!H159)))</f>
        <v/>
      </c>
      <c r="DG165" s="262" t="str">
        <f ca="true">+IF(OFFSET('Sanitation Data'!$H$30,0,10*ROW('Sanitation Data'!H159))="","",OFFSET('Sanitation Data'!$H$30,0,10*ROW('Sanitation Data'!H159)))</f>
        <v/>
      </c>
      <c r="DH165" s="262" t="str">
        <f ca="true">+IF(OFFSET('Sanitation Data'!$H$31,0,10*ROW('Sanitation Data'!H159))="","",OFFSET('Sanitation Data'!$H$31,0,10*ROW('Sanitation Data'!H159)))</f>
        <v/>
      </c>
      <c r="DI165" s="262" t="str">
        <f ca="true">+IF(OFFSET('Sanitation Data'!$H$32,0,10*ROW('Sanitation Data'!H159))="","",OFFSET('Sanitation Data'!$H$32,0,10*ROW('Sanitation Data'!H159)))</f>
        <v/>
      </c>
      <c r="DJ165" s="262" t="str">
        <f ca="true">+IF(OFFSET('Sanitation Data'!$I$28,0,10*ROW('Sanitation Data'!I159))="","",OFFSET('Sanitation Data'!$I$28,0,10*ROW('Sanitation Data'!I159)))</f>
        <v/>
      </c>
      <c r="DK165" s="262" t="str">
        <f ca="true">+IF(OFFSET('Sanitation Data'!$I$29,0,10*ROW('Sanitation Data'!I159))="","",OFFSET('Sanitation Data'!$I$29,0,10*ROW('Sanitation Data'!I159)))</f>
        <v/>
      </c>
      <c r="DL165" s="262" t="str">
        <f ca="true">+IF(OFFSET('Sanitation Data'!$I$30,0,10*ROW('Sanitation Data'!I159))="","",OFFSET('Sanitation Data'!$I$30,0,10*ROW('Sanitation Data'!I159)))</f>
        <v/>
      </c>
      <c r="DM165" s="262" t="str">
        <f ca="true">+IF(OFFSET('Sanitation Data'!$I$31,0,10*ROW('Sanitation Data'!I159))="","",OFFSET('Sanitation Data'!$I$31,0,10*ROW('Sanitation Data'!I159)))</f>
        <v/>
      </c>
      <c r="DN165" s="262" t="str">
        <f ca="true">+IF(OFFSET('Sanitation Data'!$I$32,0,10*ROW('Sanitation Data'!I159))="","",OFFSET('Sanitation Data'!$I$32,0,10*ROW('Sanitation Data'!I159)))</f>
        <v/>
      </c>
      <c r="DO165" s="262" t="str">
        <f ca="true">+IF(OFFSET('Hygiene Data'!$D$11,0,10*ROW('Hygiene Data'!D159))="","",OFFSET('Hygiene Data'!$D$11,0,10*ROW('Hygiene Data'!D159)))</f>
        <v/>
      </c>
      <c r="DP165" s="262" t="str">
        <f ca="true">+IF(OFFSET('Hygiene Data'!$D$12,0,10*ROW('Hygiene Data'!D159))="","",OFFSET('Hygiene Data'!$D$12,0,10*ROW('Hygiene Data'!D159)))</f>
        <v/>
      </c>
      <c r="DQ165" s="262" t="str">
        <f ca="true">+IF(OFFSET('Hygiene Data'!$D$13,0,10*ROW('Hygiene Data'!D159))="","",OFFSET('Hygiene Data'!$D$13,0,10*ROW('Hygiene Data'!D159)))</f>
        <v/>
      </c>
      <c r="DR165" s="262" t="str">
        <f ca="true">+IF(OFFSET('Hygiene Data'!$E$11,0,10*ROW('Hygiene Data'!E159))="","",OFFSET('Hygiene Data'!$E$11,0,10*ROW('Hygiene Data'!E159)))</f>
        <v/>
      </c>
      <c r="DS165" s="262" t="str">
        <f ca="true">+IF(OFFSET('Hygiene Data'!$E$12,0,10*ROW('Hygiene Data'!E159))="","",OFFSET('Hygiene Data'!$E$12,0,10*ROW('Hygiene Data'!E159)))</f>
        <v/>
      </c>
      <c r="DT165" s="262" t="str">
        <f ca="true">+IF(OFFSET('Hygiene Data'!$E$13,0,10*ROW('Hygiene Data'!E159))="","",OFFSET('Hygiene Data'!$E$13,0,10*ROW('Hygiene Data'!E159)))</f>
        <v/>
      </c>
      <c r="DU165" s="262" t="str">
        <f ca="true">+IF(OFFSET('Hygiene Data'!$F$11,0,10*ROW('Hygiene Data'!F159))="","",OFFSET('Hygiene Data'!$F$11,0,10*ROW('Hygiene Data'!F159)))</f>
        <v/>
      </c>
      <c r="DV165" s="262" t="str">
        <f ca="true">+IF(OFFSET('Hygiene Data'!$F$12,0,10*ROW('Hygiene Data'!F159))="","",OFFSET('Hygiene Data'!$F$12,0,10*ROW('Hygiene Data'!F159)))</f>
        <v/>
      </c>
      <c r="DW165" s="262" t="str">
        <f ca="true">+IF(OFFSET('Hygiene Data'!$F$13,0,10*ROW('Hygiene Data'!F159))="","",OFFSET('Hygiene Data'!$F$13,0,10*ROW('Hygiene Data'!F159)))</f>
        <v/>
      </c>
      <c r="DX165" s="262" t="str">
        <f ca="true">+IF(OFFSET('Hygiene Data'!$G$11,0,10*ROW('Hygiene Data'!G159))="","",OFFSET('Hygiene Data'!$G$11,0,10*ROW('Hygiene Data'!G159)))</f>
        <v/>
      </c>
      <c r="DY165" s="262" t="str">
        <f ca="true">+IF(OFFSET('Hygiene Data'!$G$12,0,10*ROW('Hygiene Data'!G159))="","",OFFSET('Hygiene Data'!$G$12,0,10*ROW('Hygiene Data'!G159)))</f>
        <v/>
      </c>
      <c r="DZ165" s="262" t="str">
        <f ca="true">+IF(OFFSET('Hygiene Data'!$G$13,0,10*ROW('Hygiene Data'!G159))="","",OFFSET('Hygiene Data'!$G$13,0,10*ROW('Hygiene Data'!G159)))</f>
        <v/>
      </c>
      <c r="EA165" s="262" t="str">
        <f ca="true">+IF(OFFSET('Hygiene Data'!$H$11,0,10*ROW('Hygiene Data'!H159))="","",OFFSET('Hygiene Data'!$H$11,0,10*ROW('Hygiene Data'!H159)))</f>
        <v/>
      </c>
      <c r="EB165" s="262" t="str">
        <f ca="true">+IF(OFFSET('Hygiene Data'!$H$12,0,10*ROW('Hygiene Data'!H159))="","",OFFSET('Hygiene Data'!$H$12,0,10*ROW('Hygiene Data'!H159)))</f>
        <v/>
      </c>
      <c r="EC165" s="262" t="str">
        <f ca="true">+IF(OFFSET('Hygiene Data'!$H$13,0,10*ROW('Hygiene Data'!H159))="","",OFFSET('Hygiene Data'!$H$13,0,10*ROW('Hygiene Data'!H159)))</f>
        <v/>
      </c>
      <c r="ED165" s="262" t="str">
        <f ca="true">+IF(OFFSET('Hygiene Data'!$I$11,0,10*ROW('Hygiene Data'!I159))="","",OFFSET('Hygiene Data'!$I$11,0,10*ROW('Hygiene Data'!I159)))</f>
        <v/>
      </c>
      <c r="EE165" s="262" t="str">
        <f ca="true">+IF(OFFSET('Hygiene Data'!$I$12,0,10*ROW('Hygiene Data'!I159))="","",OFFSET('Hygiene Data'!$I$12,0,10*ROW('Hygiene Data'!I159)))</f>
        <v/>
      </c>
      <c r="EF165" s="262"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18"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2"/>
      <c r="BS166" s="262" t="str">
        <f ca="true">+IF(OFFSET('Water Data'!$D$27,0,10*ROW('Water Data'!D160))="","",OFFSET('Water Data'!$D$27,0,10*ROW('Water Data'!D160)))</f>
        <v/>
      </c>
      <c r="BT166" s="262" t="str">
        <f ca="true">+IF(OFFSET('Water Data'!$D$28,0,10*ROW('Water Data'!D160))="","",OFFSET('Water Data'!$D$28,0,10*ROW('Water Data'!D160)))</f>
        <v/>
      </c>
      <c r="BU166" s="262" t="str">
        <f ca="true">+IF(OFFSET('Water Data'!$D$29,0,10*ROW('Water Data'!D160))="","",OFFSET('Water Data'!$D$29,0,10*ROW('Water Data'!D160)))</f>
        <v/>
      </c>
      <c r="BV166" s="262" t="str">
        <f ca="true">+IF(OFFSET('Water Data'!$E$27,0,10*ROW('Water Data'!E160))="","",OFFSET('Water Data'!$E$27,0,10*ROW('Water Data'!E160)))</f>
        <v/>
      </c>
      <c r="BW166" s="262" t="str">
        <f ca="true">+IF(OFFSET('Water Data'!$E$28,0,10*ROW('Water Data'!E160))="","",OFFSET('Water Data'!$E$28,0,10*ROW('Water Data'!E160)))</f>
        <v/>
      </c>
      <c r="BX166" s="262" t="str">
        <f ca="true">+IF(OFFSET('Water Data'!$E$29,0,10*ROW('Water Data'!E160))="","",OFFSET('Water Data'!$E$29,0,10*ROW('Water Data'!E160)))</f>
        <v/>
      </c>
      <c r="BY166" s="262" t="str">
        <f ca="true">+IF(OFFSET('Water Data'!$F$27,0,10*ROW('Water Data'!F160))="","",OFFSET('Water Data'!$F$27,0,10*ROW('Water Data'!F160)))</f>
        <v/>
      </c>
      <c r="BZ166" s="262" t="str">
        <f ca="true">+IF(OFFSET('Water Data'!$F$28,0,10*ROW('Water Data'!F160))="","",OFFSET('Water Data'!$F$28,0,10*ROW('Water Data'!F160)))</f>
        <v/>
      </c>
      <c r="CA166" s="262" t="str">
        <f ca="true">+IF(OFFSET('Water Data'!$F$29,0,10*ROW('Water Data'!F160))="","",OFFSET('Water Data'!$F$29,0,10*ROW('Water Data'!F160)))</f>
        <v/>
      </c>
      <c r="CB166" s="262" t="str">
        <f ca="true">+IF(OFFSET('Water Data'!$G$27,0,10*ROW('Water Data'!G160))="","",OFFSET('Water Data'!$G$27,0,10*ROW('Water Data'!G160)))</f>
        <v/>
      </c>
      <c r="CC166" s="262" t="str">
        <f ca="true">+IF(OFFSET('Water Data'!$G$28,0,10*ROW('Water Data'!G160))="","",OFFSET('Water Data'!$G$28,0,10*ROW('Water Data'!G160)))</f>
        <v/>
      </c>
      <c r="CD166" s="262" t="str">
        <f ca="true">+IF(OFFSET('Water Data'!$G$29,0,10*ROW('Water Data'!G160))="","",OFFSET('Water Data'!$G$29,0,10*ROW('Water Data'!G160)))</f>
        <v/>
      </c>
      <c r="CE166" s="262" t="str">
        <f ca="true">+IF(OFFSET('Water Data'!$H$27,0,10*ROW('Water Data'!H160))="","",OFFSET('Water Data'!$H$27,0,10*ROW('Water Data'!H160)))</f>
        <v/>
      </c>
      <c r="CF166" s="262" t="str">
        <f ca="true">+IF(OFFSET('Water Data'!$H$28,0,10*ROW('Water Data'!H160))="","",OFFSET('Water Data'!$H$28,0,10*ROW('Water Data'!H160)))</f>
        <v/>
      </c>
      <c r="CG166" s="262" t="str">
        <f ca="true">+IF(OFFSET('Water Data'!$H$29,0,10*ROW('Water Data'!H160))="","",OFFSET('Water Data'!$H$29,0,10*ROW('Water Data'!H160)))</f>
        <v/>
      </c>
      <c r="CH166" s="262" t="str">
        <f ca="true">+IF(OFFSET('Water Data'!$I$27,0,10*ROW('Water Data'!I160))="","",OFFSET('Water Data'!$I$27,0,10*ROW('Water Data'!I160)))</f>
        <v/>
      </c>
      <c r="CI166" s="262" t="str">
        <f ca="true">+IF(OFFSET('Water Data'!$I$28,0,10*ROW('Water Data'!I160))="","",OFFSET('Water Data'!$I$28,0,10*ROW('Water Data'!I160)))</f>
        <v/>
      </c>
      <c r="CJ166" s="262" t="str">
        <f ca="true">+IF(OFFSET('Water Data'!$I$29,0,10*ROW('Water Data'!I160))="","",OFFSET('Water Data'!$I$29,0,10*ROW('Water Data'!I160)))</f>
        <v/>
      </c>
      <c r="CK166" s="262" t="str">
        <f ca="true">+IF(OFFSET('Sanitation Data'!$D$28,0,10*ROW('Sanitation Data'!D160))="","",OFFSET('Sanitation Data'!$D$28,0,10*ROW('Sanitation Data'!D160)))</f>
        <v/>
      </c>
      <c r="CL166" s="262" t="str">
        <f ca="true">+IF(OFFSET('Sanitation Data'!$D$29,0,10*ROW('Sanitation Data'!D160))="","",OFFSET('Sanitation Data'!$D$29,0,10*ROW('Sanitation Data'!D160)))</f>
        <v/>
      </c>
      <c r="CM166" s="262" t="str">
        <f ca="true">+IF(OFFSET('Sanitation Data'!$D$30,0,10*ROW('Sanitation Data'!D160))="","",OFFSET('Sanitation Data'!$D$30,0,10*ROW('Sanitation Data'!D160)))</f>
        <v/>
      </c>
      <c r="CN166" s="262" t="str">
        <f ca="true">+IF(OFFSET('Sanitation Data'!$D$31,0,10*ROW('Sanitation Data'!D160))="","",OFFSET('Sanitation Data'!$D$31,0,10*ROW('Sanitation Data'!D160)))</f>
        <v/>
      </c>
      <c r="CO166" s="262" t="str">
        <f ca="true">+IF(OFFSET('Sanitation Data'!$D$32,0,10*ROW('Sanitation Data'!D160))="","",OFFSET('Sanitation Data'!$D$32,0,10*ROW('Sanitation Data'!D160)))</f>
        <v/>
      </c>
      <c r="CP166" s="262" t="str">
        <f ca="true">+IF(OFFSET('Sanitation Data'!$E$28,0,10*ROW('Sanitation Data'!E160))="","",OFFSET('Sanitation Data'!$E$28,0,10*ROW('Sanitation Data'!E160)))</f>
        <v/>
      </c>
      <c r="CQ166" s="262" t="str">
        <f ca="true">+IF(OFFSET('Sanitation Data'!$E$29,0,10*ROW('Sanitation Data'!E160))="","",OFFSET('Sanitation Data'!$E$29,0,10*ROW('Sanitation Data'!E160)))</f>
        <v/>
      </c>
      <c r="CR166" s="262" t="str">
        <f ca="true">+IF(OFFSET('Sanitation Data'!$E$30,0,10*ROW('Sanitation Data'!E160))="","",OFFSET('Sanitation Data'!$E$30,0,10*ROW('Sanitation Data'!E160)))</f>
        <v/>
      </c>
      <c r="CS166" s="262" t="str">
        <f ca="true">+IF(OFFSET('Sanitation Data'!$E$31,0,10*ROW('Sanitation Data'!E160))="","",OFFSET('Sanitation Data'!$E$31,0,10*ROW('Sanitation Data'!E160)))</f>
        <v/>
      </c>
      <c r="CT166" s="262" t="str">
        <f ca="true">+IF(OFFSET('Sanitation Data'!$E$32,0,10*ROW('Sanitation Data'!E160))="","",OFFSET('Sanitation Data'!$E$32,0,10*ROW('Sanitation Data'!E160)))</f>
        <v/>
      </c>
      <c r="CU166" s="262" t="str">
        <f ca="true">+IF(OFFSET('Sanitation Data'!$F$28,0,10*ROW('Sanitation Data'!F160))="","",OFFSET('Sanitation Data'!$F$28,0,10*ROW('Sanitation Data'!F160)))</f>
        <v/>
      </c>
      <c r="CV166" s="262" t="str">
        <f ca="true">+IF(OFFSET('Sanitation Data'!$F$29,0,10*ROW('Sanitation Data'!F160))="","",OFFSET('Sanitation Data'!$F$29,0,10*ROW('Sanitation Data'!F160)))</f>
        <v/>
      </c>
      <c r="CW166" s="262" t="str">
        <f ca="true">+IF(OFFSET('Sanitation Data'!$F$30,0,10*ROW('Sanitation Data'!F160))="","",OFFSET('Sanitation Data'!$F$30,0,10*ROW('Sanitation Data'!F160)))</f>
        <v/>
      </c>
      <c r="CX166" s="262" t="str">
        <f ca="true">+IF(OFFSET('Sanitation Data'!$F$31,0,10*ROW('Sanitation Data'!F160))="","",OFFSET('Sanitation Data'!$F$31,0,10*ROW('Sanitation Data'!F160)))</f>
        <v/>
      </c>
      <c r="CY166" s="262" t="str">
        <f ca="true">+IF(OFFSET('Sanitation Data'!$F$32,0,10*ROW('Sanitation Data'!F160))="","",OFFSET('Sanitation Data'!$F$32,0,10*ROW('Sanitation Data'!F160)))</f>
        <v/>
      </c>
      <c r="CZ166" s="262" t="str">
        <f ca="true">+IF(OFFSET('Sanitation Data'!$G$28,0,10*ROW('Sanitation Data'!G160))="","",OFFSET('Sanitation Data'!$G$28,0,10*ROW('Sanitation Data'!G160)))</f>
        <v/>
      </c>
      <c r="DA166" s="262" t="str">
        <f ca="true">+IF(OFFSET('Sanitation Data'!$G$29,0,10*ROW('Sanitation Data'!G160))="","",OFFSET('Sanitation Data'!$G$29,0,10*ROW('Sanitation Data'!G160)))</f>
        <v/>
      </c>
      <c r="DB166" s="262" t="str">
        <f ca="true">+IF(OFFSET('Sanitation Data'!$G$30,0,10*ROW('Sanitation Data'!G160))="","",OFFSET('Sanitation Data'!$G$30,0,10*ROW('Sanitation Data'!G160)))</f>
        <v/>
      </c>
      <c r="DC166" s="262" t="str">
        <f ca="true">+IF(OFFSET('Sanitation Data'!$G$31,0,10*ROW('Sanitation Data'!G160))="","",OFFSET('Sanitation Data'!$G$31,0,10*ROW('Sanitation Data'!G160)))</f>
        <v/>
      </c>
      <c r="DD166" s="262" t="str">
        <f ca="true">+IF(OFFSET('Sanitation Data'!$G$32,0,10*ROW('Sanitation Data'!G160))="","",OFFSET('Sanitation Data'!$G$32,0,10*ROW('Sanitation Data'!G160)))</f>
        <v/>
      </c>
      <c r="DE166" s="262" t="str">
        <f ca="true">+IF(OFFSET('Sanitation Data'!$H$28,0,10*ROW('Sanitation Data'!H160))="","",OFFSET('Sanitation Data'!$H$28,0,10*ROW('Sanitation Data'!H160)))</f>
        <v/>
      </c>
      <c r="DF166" s="262" t="str">
        <f ca="true">+IF(OFFSET('Sanitation Data'!$H$29,0,10*ROW('Sanitation Data'!H160))="","",OFFSET('Sanitation Data'!$H$29,0,10*ROW('Sanitation Data'!H160)))</f>
        <v/>
      </c>
      <c r="DG166" s="262" t="str">
        <f ca="true">+IF(OFFSET('Sanitation Data'!$H$30,0,10*ROW('Sanitation Data'!H160))="","",OFFSET('Sanitation Data'!$H$30,0,10*ROW('Sanitation Data'!H160)))</f>
        <v/>
      </c>
      <c r="DH166" s="262" t="str">
        <f ca="true">+IF(OFFSET('Sanitation Data'!$H$31,0,10*ROW('Sanitation Data'!H160))="","",OFFSET('Sanitation Data'!$H$31,0,10*ROW('Sanitation Data'!H160)))</f>
        <v/>
      </c>
      <c r="DI166" s="262" t="str">
        <f ca="true">+IF(OFFSET('Sanitation Data'!$H$32,0,10*ROW('Sanitation Data'!H160))="","",OFFSET('Sanitation Data'!$H$32,0,10*ROW('Sanitation Data'!H160)))</f>
        <v/>
      </c>
      <c r="DJ166" s="262" t="str">
        <f ca="true">+IF(OFFSET('Sanitation Data'!$I$28,0,10*ROW('Sanitation Data'!I160))="","",OFFSET('Sanitation Data'!$I$28,0,10*ROW('Sanitation Data'!I160)))</f>
        <v/>
      </c>
      <c r="DK166" s="262" t="str">
        <f ca="true">+IF(OFFSET('Sanitation Data'!$I$29,0,10*ROW('Sanitation Data'!I160))="","",OFFSET('Sanitation Data'!$I$29,0,10*ROW('Sanitation Data'!I160)))</f>
        <v/>
      </c>
      <c r="DL166" s="262" t="str">
        <f ca="true">+IF(OFFSET('Sanitation Data'!$I$30,0,10*ROW('Sanitation Data'!I160))="","",OFFSET('Sanitation Data'!$I$30,0,10*ROW('Sanitation Data'!I160)))</f>
        <v/>
      </c>
      <c r="DM166" s="262" t="str">
        <f ca="true">+IF(OFFSET('Sanitation Data'!$I$31,0,10*ROW('Sanitation Data'!I160))="","",OFFSET('Sanitation Data'!$I$31,0,10*ROW('Sanitation Data'!I160)))</f>
        <v/>
      </c>
      <c r="DN166" s="262" t="str">
        <f ca="true">+IF(OFFSET('Sanitation Data'!$I$32,0,10*ROW('Sanitation Data'!I160))="","",OFFSET('Sanitation Data'!$I$32,0,10*ROW('Sanitation Data'!I160)))</f>
        <v/>
      </c>
      <c r="DO166" s="262" t="str">
        <f ca="true">+IF(OFFSET('Hygiene Data'!$D$11,0,10*ROW('Hygiene Data'!D160))="","",OFFSET('Hygiene Data'!$D$11,0,10*ROW('Hygiene Data'!D160)))</f>
        <v/>
      </c>
      <c r="DP166" s="262" t="str">
        <f ca="true">+IF(OFFSET('Hygiene Data'!$D$12,0,10*ROW('Hygiene Data'!D160))="","",OFFSET('Hygiene Data'!$D$12,0,10*ROW('Hygiene Data'!D160)))</f>
        <v/>
      </c>
      <c r="DQ166" s="262" t="str">
        <f ca="true">+IF(OFFSET('Hygiene Data'!$D$13,0,10*ROW('Hygiene Data'!D160))="","",OFFSET('Hygiene Data'!$D$13,0,10*ROW('Hygiene Data'!D160)))</f>
        <v/>
      </c>
      <c r="DR166" s="262" t="str">
        <f ca="true">+IF(OFFSET('Hygiene Data'!$E$11,0,10*ROW('Hygiene Data'!E160))="","",OFFSET('Hygiene Data'!$E$11,0,10*ROW('Hygiene Data'!E160)))</f>
        <v/>
      </c>
      <c r="DS166" s="262" t="str">
        <f ca="true">+IF(OFFSET('Hygiene Data'!$E$12,0,10*ROW('Hygiene Data'!E160))="","",OFFSET('Hygiene Data'!$E$12,0,10*ROW('Hygiene Data'!E160)))</f>
        <v/>
      </c>
      <c r="DT166" s="262" t="str">
        <f ca="true">+IF(OFFSET('Hygiene Data'!$E$13,0,10*ROW('Hygiene Data'!E160))="","",OFFSET('Hygiene Data'!$E$13,0,10*ROW('Hygiene Data'!E160)))</f>
        <v/>
      </c>
      <c r="DU166" s="262" t="str">
        <f ca="true">+IF(OFFSET('Hygiene Data'!$F$11,0,10*ROW('Hygiene Data'!F160))="","",OFFSET('Hygiene Data'!$F$11,0,10*ROW('Hygiene Data'!F160)))</f>
        <v/>
      </c>
      <c r="DV166" s="262" t="str">
        <f ca="true">+IF(OFFSET('Hygiene Data'!$F$12,0,10*ROW('Hygiene Data'!F160))="","",OFFSET('Hygiene Data'!$F$12,0,10*ROW('Hygiene Data'!F160)))</f>
        <v/>
      </c>
      <c r="DW166" s="262" t="str">
        <f ca="true">+IF(OFFSET('Hygiene Data'!$F$13,0,10*ROW('Hygiene Data'!F160))="","",OFFSET('Hygiene Data'!$F$13,0,10*ROW('Hygiene Data'!F160)))</f>
        <v/>
      </c>
      <c r="DX166" s="262" t="str">
        <f ca="true">+IF(OFFSET('Hygiene Data'!$G$11,0,10*ROW('Hygiene Data'!G160))="","",OFFSET('Hygiene Data'!$G$11,0,10*ROW('Hygiene Data'!G160)))</f>
        <v/>
      </c>
      <c r="DY166" s="262" t="str">
        <f ca="true">+IF(OFFSET('Hygiene Data'!$G$12,0,10*ROW('Hygiene Data'!G160))="","",OFFSET('Hygiene Data'!$G$12,0,10*ROW('Hygiene Data'!G160)))</f>
        <v/>
      </c>
      <c r="DZ166" s="262" t="str">
        <f ca="true">+IF(OFFSET('Hygiene Data'!$G$13,0,10*ROW('Hygiene Data'!G160))="","",OFFSET('Hygiene Data'!$G$13,0,10*ROW('Hygiene Data'!G160)))</f>
        <v/>
      </c>
      <c r="EA166" s="262" t="str">
        <f ca="true">+IF(OFFSET('Hygiene Data'!$H$11,0,10*ROW('Hygiene Data'!H160))="","",OFFSET('Hygiene Data'!$H$11,0,10*ROW('Hygiene Data'!H160)))</f>
        <v/>
      </c>
      <c r="EB166" s="262" t="str">
        <f ca="true">+IF(OFFSET('Hygiene Data'!$H$12,0,10*ROW('Hygiene Data'!H160))="","",OFFSET('Hygiene Data'!$H$12,0,10*ROW('Hygiene Data'!H160)))</f>
        <v/>
      </c>
      <c r="EC166" s="262" t="str">
        <f ca="true">+IF(OFFSET('Hygiene Data'!$H$13,0,10*ROW('Hygiene Data'!H160))="","",OFFSET('Hygiene Data'!$H$13,0,10*ROW('Hygiene Data'!H160)))</f>
        <v/>
      </c>
      <c r="ED166" s="262" t="str">
        <f ca="true">+IF(OFFSET('Hygiene Data'!$I$11,0,10*ROW('Hygiene Data'!I160))="","",OFFSET('Hygiene Data'!$I$11,0,10*ROW('Hygiene Data'!I160)))</f>
        <v/>
      </c>
      <c r="EE166" s="262" t="str">
        <f ca="true">+IF(OFFSET('Hygiene Data'!$I$12,0,10*ROW('Hygiene Data'!I160))="","",OFFSET('Hygiene Data'!$I$12,0,10*ROW('Hygiene Data'!I160)))</f>
        <v/>
      </c>
      <c r="EF166" s="262"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18"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2"/>
      <c r="BS167" s="262" t="str">
        <f ca="true">+IF(OFFSET('Water Data'!$D$27,0,10*ROW('Water Data'!D161))="","",OFFSET('Water Data'!$D$27,0,10*ROW('Water Data'!D161)))</f>
        <v/>
      </c>
      <c r="BT167" s="262" t="str">
        <f ca="true">+IF(OFFSET('Water Data'!$D$28,0,10*ROW('Water Data'!D161))="","",OFFSET('Water Data'!$D$28,0,10*ROW('Water Data'!D161)))</f>
        <v/>
      </c>
      <c r="BU167" s="262" t="str">
        <f ca="true">+IF(OFFSET('Water Data'!$D$29,0,10*ROW('Water Data'!D161))="","",OFFSET('Water Data'!$D$29,0,10*ROW('Water Data'!D161)))</f>
        <v/>
      </c>
      <c r="BV167" s="262" t="str">
        <f ca="true">+IF(OFFSET('Water Data'!$E$27,0,10*ROW('Water Data'!E161))="","",OFFSET('Water Data'!$E$27,0,10*ROW('Water Data'!E161)))</f>
        <v/>
      </c>
      <c r="BW167" s="262" t="str">
        <f ca="true">+IF(OFFSET('Water Data'!$E$28,0,10*ROW('Water Data'!E161))="","",OFFSET('Water Data'!$E$28,0,10*ROW('Water Data'!E161)))</f>
        <v/>
      </c>
      <c r="BX167" s="262" t="str">
        <f ca="true">+IF(OFFSET('Water Data'!$E$29,0,10*ROW('Water Data'!E161))="","",OFFSET('Water Data'!$E$29,0,10*ROW('Water Data'!E161)))</f>
        <v/>
      </c>
      <c r="BY167" s="262" t="str">
        <f ca="true">+IF(OFFSET('Water Data'!$F$27,0,10*ROW('Water Data'!F161))="","",OFFSET('Water Data'!$F$27,0,10*ROW('Water Data'!F161)))</f>
        <v/>
      </c>
      <c r="BZ167" s="262" t="str">
        <f ca="true">+IF(OFFSET('Water Data'!$F$28,0,10*ROW('Water Data'!F161))="","",OFFSET('Water Data'!$F$28,0,10*ROW('Water Data'!F161)))</f>
        <v/>
      </c>
      <c r="CA167" s="262" t="str">
        <f ca="true">+IF(OFFSET('Water Data'!$F$29,0,10*ROW('Water Data'!F161))="","",OFFSET('Water Data'!$F$29,0,10*ROW('Water Data'!F161)))</f>
        <v/>
      </c>
      <c r="CB167" s="262" t="str">
        <f ca="true">+IF(OFFSET('Water Data'!$G$27,0,10*ROW('Water Data'!G161))="","",OFFSET('Water Data'!$G$27,0,10*ROW('Water Data'!G161)))</f>
        <v/>
      </c>
      <c r="CC167" s="262" t="str">
        <f ca="true">+IF(OFFSET('Water Data'!$G$28,0,10*ROW('Water Data'!G161))="","",OFFSET('Water Data'!$G$28,0,10*ROW('Water Data'!G161)))</f>
        <v/>
      </c>
      <c r="CD167" s="262" t="str">
        <f ca="true">+IF(OFFSET('Water Data'!$G$29,0,10*ROW('Water Data'!G161))="","",OFFSET('Water Data'!$G$29,0,10*ROW('Water Data'!G161)))</f>
        <v/>
      </c>
      <c r="CE167" s="262" t="str">
        <f ca="true">+IF(OFFSET('Water Data'!$H$27,0,10*ROW('Water Data'!H161))="","",OFFSET('Water Data'!$H$27,0,10*ROW('Water Data'!H161)))</f>
        <v/>
      </c>
      <c r="CF167" s="262" t="str">
        <f ca="true">+IF(OFFSET('Water Data'!$H$28,0,10*ROW('Water Data'!H161))="","",OFFSET('Water Data'!$H$28,0,10*ROW('Water Data'!H161)))</f>
        <v/>
      </c>
      <c r="CG167" s="262" t="str">
        <f ca="true">+IF(OFFSET('Water Data'!$H$29,0,10*ROW('Water Data'!H161))="","",OFFSET('Water Data'!$H$29,0,10*ROW('Water Data'!H161)))</f>
        <v/>
      </c>
      <c r="CH167" s="262" t="str">
        <f ca="true">+IF(OFFSET('Water Data'!$I$27,0,10*ROW('Water Data'!I161))="","",OFFSET('Water Data'!$I$27,0,10*ROW('Water Data'!I161)))</f>
        <v/>
      </c>
      <c r="CI167" s="262" t="str">
        <f ca="true">+IF(OFFSET('Water Data'!$I$28,0,10*ROW('Water Data'!I161))="","",OFFSET('Water Data'!$I$28,0,10*ROW('Water Data'!I161)))</f>
        <v/>
      </c>
      <c r="CJ167" s="262" t="str">
        <f ca="true">+IF(OFFSET('Water Data'!$I$29,0,10*ROW('Water Data'!I161))="","",OFFSET('Water Data'!$I$29,0,10*ROW('Water Data'!I161)))</f>
        <v/>
      </c>
      <c r="CK167" s="262" t="str">
        <f ca="true">+IF(OFFSET('Sanitation Data'!$D$28,0,10*ROW('Sanitation Data'!D161))="","",OFFSET('Sanitation Data'!$D$28,0,10*ROW('Sanitation Data'!D161)))</f>
        <v/>
      </c>
      <c r="CL167" s="262" t="str">
        <f ca="true">+IF(OFFSET('Sanitation Data'!$D$29,0,10*ROW('Sanitation Data'!D161))="","",OFFSET('Sanitation Data'!$D$29,0,10*ROW('Sanitation Data'!D161)))</f>
        <v/>
      </c>
      <c r="CM167" s="262" t="str">
        <f ca="true">+IF(OFFSET('Sanitation Data'!$D$30,0,10*ROW('Sanitation Data'!D161))="","",OFFSET('Sanitation Data'!$D$30,0,10*ROW('Sanitation Data'!D161)))</f>
        <v/>
      </c>
      <c r="CN167" s="262" t="str">
        <f ca="true">+IF(OFFSET('Sanitation Data'!$D$31,0,10*ROW('Sanitation Data'!D161))="","",OFFSET('Sanitation Data'!$D$31,0,10*ROW('Sanitation Data'!D161)))</f>
        <v/>
      </c>
      <c r="CO167" s="262" t="str">
        <f ca="true">+IF(OFFSET('Sanitation Data'!$D$32,0,10*ROW('Sanitation Data'!D161))="","",OFFSET('Sanitation Data'!$D$32,0,10*ROW('Sanitation Data'!D161)))</f>
        <v/>
      </c>
      <c r="CP167" s="262" t="str">
        <f ca="true">+IF(OFFSET('Sanitation Data'!$E$28,0,10*ROW('Sanitation Data'!E161))="","",OFFSET('Sanitation Data'!$E$28,0,10*ROW('Sanitation Data'!E161)))</f>
        <v/>
      </c>
      <c r="CQ167" s="262" t="str">
        <f ca="true">+IF(OFFSET('Sanitation Data'!$E$29,0,10*ROW('Sanitation Data'!E161))="","",OFFSET('Sanitation Data'!$E$29,0,10*ROW('Sanitation Data'!E161)))</f>
        <v/>
      </c>
      <c r="CR167" s="262" t="str">
        <f ca="true">+IF(OFFSET('Sanitation Data'!$E$30,0,10*ROW('Sanitation Data'!E161))="","",OFFSET('Sanitation Data'!$E$30,0,10*ROW('Sanitation Data'!E161)))</f>
        <v/>
      </c>
      <c r="CS167" s="262" t="str">
        <f ca="true">+IF(OFFSET('Sanitation Data'!$E$31,0,10*ROW('Sanitation Data'!E161))="","",OFFSET('Sanitation Data'!$E$31,0,10*ROW('Sanitation Data'!E161)))</f>
        <v/>
      </c>
      <c r="CT167" s="262" t="str">
        <f ca="true">+IF(OFFSET('Sanitation Data'!$E$32,0,10*ROW('Sanitation Data'!E161))="","",OFFSET('Sanitation Data'!$E$32,0,10*ROW('Sanitation Data'!E161)))</f>
        <v/>
      </c>
      <c r="CU167" s="262" t="str">
        <f ca="true">+IF(OFFSET('Sanitation Data'!$F$28,0,10*ROW('Sanitation Data'!F161))="","",OFFSET('Sanitation Data'!$F$28,0,10*ROW('Sanitation Data'!F161)))</f>
        <v/>
      </c>
      <c r="CV167" s="262" t="str">
        <f ca="true">+IF(OFFSET('Sanitation Data'!$F$29,0,10*ROW('Sanitation Data'!F161))="","",OFFSET('Sanitation Data'!$F$29,0,10*ROW('Sanitation Data'!F161)))</f>
        <v/>
      </c>
      <c r="CW167" s="262" t="str">
        <f ca="true">+IF(OFFSET('Sanitation Data'!$F$30,0,10*ROW('Sanitation Data'!F161))="","",OFFSET('Sanitation Data'!$F$30,0,10*ROW('Sanitation Data'!F161)))</f>
        <v/>
      </c>
      <c r="CX167" s="262" t="str">
        <f ca="true">+IF(OFFSET('Sanitation Data'!$F$31,0,10*ROW('Sanitation Data'!F161))="","",OFFSET('Sanitation Data'!$F$31,0,10*ROW('Sanitation Data'!F161)))</f>
        <v/>
      </c>
      <c r="CY167" s="262" t="str">
        <f ca="true">+IF(OFFSET('Sanitation Data'!$F$32,0,10*ROW('Sanitation Data'!F161))="","",OFFSET('Sanitation Data'!$F$32,0,10*ROW('Sanitation Data'!F161)))</f>
        <v/>
      </c>
      <c r="CZ167" s="262" t="str">
        <f ca="true">+IF(OFFSET('Sanitation Data'!$G$28,0,10*ROW('Sanitation Data'!G161))="","",OFFSET('Sanitation Data'!$G$28,0,10*ROW('Sanitation Data'!G161)))</f>
        <v/>
      </c>
      <c r="DA167" s="262" t="str">
        <f ca="true">+IF(OFFSET('Sanitation Data'!$G$29,0,10*ROW('Sanitation Data'!G161))="","",OFFSET('Sanitation Data'!$G$29,0,10*ROW('Sanitation Data'!G161)))</f>
        <v/>
      </c>
      <c r="DB167" s="262" t="str">
        <f ca="true">+IF(OFFSET('Sanitation Data'!$G$30,0,10*ROW('Sanitation Data'!G161))="","",OFFSET('Sanitation Data'!$G$30,0,10*ROW('Sanitation Data'!G161)))</f>
        <v/>
      </c>
      <c r="DC167" s="262" t="str">
        <f ca="true">+IF(OFFSET('Sanitation Data'!$G$31,0,10*ROW('Sanitation Data'!G161))="","",OFFSET('Sanitation Data'!$G$31,0,10*ROW('Sanitation Data'!G161)))</f>
        <v/>
      </c>
      <c r="DD167" s="262" t="str">
        <f ca="true">+IF(OFFSET('Sanitation Data'!$G$32,0,10*ROW('Sanitation Data'!G161))="","",OFFSET('Sanitation Data'!$G$32,0,10*ROW('Sanitation Data'!G161)))</f>
        <v/>
      </c>
      <c r="DE167" s="262" t="str">
        <f ca="true">+IF(OFFSET('Sanitation Data'!$H$28,0,10*ROW('Sanitation Data'!H161))="","",OFFSET('Sanitation Data'!$H$28,0,10*ROW('Sanitation Data'!H161)))</f>
        <v/>
      </c>
      <c r="DF167" s="262" t="str">
        <f ca="true">+IF(OFFSET('Sanitation Data'!$H$29,0,10*ROW('Sanitation Data'!H161))="","",OFFSET('Sanitation Data'!$H$29,0,10*ROW('Sanitation Data'!H161)))</f>
        <v/>
      </c>
      <c r="DG167" s="262" t="str">
        <f ca="true">+IF(OFFSET('Sanitation Data'!$H$30,0,10*ROW('Sanitation Data'!H161))="","",OFFSET('Sanitation Data'!$H$30,0,10*ROW('Sanitation Data'!H161)))</f>
        <v/>
      </c>
      <c r="DH167" s="262" t="str">
        <f ca="true">+IF(OFFSET('Sanitation Data'!$H$31,0,10*ROW('Sanitation Data'!H161))="","",OFFSET('Sanitation Data'!$H$31,0,10*ROW('Sanitation Data'!H161)))</f>
        <v/>
      </c>
      <c r="DI167" s="262" t="str">
        <f ca="true">+IF(OFFSET('Sanitation Data'!$H$32,0,10*ROW('Sanitation Data'!H161))="","",OFFSET('Sanitation Data'!$H$32,0,10*ROW('Sanitation Data'!H161)))</f>
        <v/>
      </c>
      <c r="DJ167" s="262" t="str">
        <f ca="true">+IF(OFFSET('Sanitation Data'!$I$28,0,10*ROW('Sanitation Data'!I161))="","",OFFSET('Sanitation Data'!$I$28,0,10*ROW('Sanitation Data'!I161)))</f>
        <v/>
      </c>
      <c r="DK167" s="262" t="str">
        <f ca="true">+IF(OFFSET('Sanitation Data'!$I$29,0,10*ROW('Sanitation Data'!I161))="","",OFFSET('Sanitation Data'!$I$29,0,10*ROW('Sanitation Data'!I161)))</f>
        <v/>
      </c>
      <c r="DL167" s="262" t="str">
        <f ca="true">+IF(OFFSET('Sanitation Data'!$I$30,0,10*ROW('Sanitation Data'!I161))="","",OFFSET('Sanitation Data'!$I$30,0,10*ROW('Sanitation Data'!I161)))</f>
        <v/>
      </c>
      <c r="DM167" s="262" t="str">
        <f ca="true">+IF(OFFSET('Sanitation Data'!$I$31,0,10*ROW('Sanitation Data'!I161))="","",OFFSET('Sanitation Data'!$I$31,0,10*ROW('Sanitation Data'!I161)))</f>
        <v/>
      </c>
      <c r="DN167" s="262" t="str">
        <f ca="true">+IF(OFFSET('Sanitation Data'!$I$32,0,10*ROW('Sanitation Data'!I161))="","",OFFSET('Sanitation Data'!$I$32,0,10*ROW('Sanitation Data'!I161)))</f>
        <v/>
      </c>
      <c r="DO167" s="262" t="str">
        <f ca="true">+IF(OFFSET('Hygiene Data'!$D$11,0,10*ROW('Hygiene Data'!D161))="","",OFFSET('Hygiene Data'!$D$11,0,10*ROW('Hygiene Data'!D161)))</f>
        <v/>
      </c>
      <c r="DP167" s="262" t="str">
        <f ca="true">+IF(OFFSET('Hygiene Data'!$D$12,0,10*ROW('Hygiene Data'!D161))="","",OFFSET('Hygiene Data'!$D$12,0,10*ROW('Hygiene Data'!D161)))</f>
        <v/>
      </c>
      <c r="DQ167" s="262" t="str">
        <f ca="true">+IF(OFFSET('Hygiene Data'!$D$13,0,10*ROW('Hygiene Data'!D161))="","",OFFSET('Hygiene Data'!$D$13,0,10*ROW('Hygiene Data'!D161)))</f>
        <v/>
      </c>
      <c r="DR167" s="262" t="str">
        <f ca="true">+IF(OFFSET('Hygiene Data'!$E$11,0,10*ROW('Hygiene Data'!E161))="","",OFFSET('Hygiene Data'!$E$11,0,10*ROW('Hygiene Data'!E161)))</f>
        <v/>
      </c>
      <c r="DS167" s="262" t="str">
        <f ca="true">+IF(OFFSET('Hygiene Data'!$E$12,0,10*ROW('Hygiene Data'!E161))="","",OFFSET('Hygiene Data'!$E$12,0,10*ROW('Hygiene Data'!E161)))</f>
        <v/>
      </c>
      <c r="DT167" s="262" t="str">
        <f ca="true">+IF(OFFSET('Hygiene Data'!$E$13,0,10*ROW('Hygiene Data'!E161))="","",OFFSET('Hygiene Data'!$E$13,0,10*ROW('Hygiene Data'!E161)))</f>
        <v/>
      </c>
      <c r="DU167" s="262" t="str">
        <f ca="true">+IF(OFFSET('Hygiene Data'!$F$11,0,10*ROW('Hygiene Data'!F161))="","",OFFSET('Hygiene Data'!$F$11,0,10*ROW('Hygiene Data'!F161)))</f>
        <v/>
      </c>
      <c r="DV167" s="262" t="str">
        <f ca="true">+IF(OFFSET('Hygiene Data'!$F$12,0,10*ROW('Hygiene Data'!F161))="","",OFFSET('Hygiene Data'!$F$12,0,10*ROW('Hygiene Data'!F161)))</f>
        <v/>
      </c>
      <c r="DW167" s="262" t="str">
        <f ca="true">+IF(OFFSET('Hygiene Data'!$F$13,0,10*ROW('Hygiene Data'!F161))="","",OFFSET('Hygiene Data'!$F$13,0,10*ROW('Hygiene Data'!F161)))</f>
        <v/>
      </c>
      <c r="DX167" s="262" t="str">
        <f ca="true">+IF(OFFSET('Hygiene Data'!$G$11,0,10*ROW('Hygiene Data'!G161))="","",OFFSET('Hygiene Data'!$G$11,0,10*ROW('Hygiene Data'!G161)))</f>
        <v/>
      </c>
      <c r="DY167" s="262" t="str">
        <f ca="true">+IF(OFFSET('Hygiene Data'!$G$12,0,10*ROW('Hygiene Data'!G161))="","",OFFSET('Hygiene Data'!$G$12,0,10*ROW('Hygiene Data'!G161)))</f>
        <v/>
      </c>
      <c r="DZ167" s="262" t="str">
        <f ca="true">+IF(OFFSET('Hygiene Data'!$G$13,0,10*ROW('Hygiene Data'!G161))="","",OFFSET('Hygiene Data'!$G$13,0,10*ROW('Hygiene Data'!G161)))</f>
        <v/>
      </c>
      <c r="EA167" s="262" t="str">
        <f ca="true">+IF(OFFSET('Hygiene Data'!$H$11,0,10*ROW('Hygiene Data'!H161))="","",OFFSET('Hygiene Data'!$H$11,0,10*ROW('Hygiene Data'!H161)))</f>
        <v/>
      </c>
      <c r="EB167" s="262" t="str">
        <f ca="true">+IF(OFFSET('Hygiene Data'!$H$12,0,10*ROW('Hygiene Data'!H161))="","",OFFSET('Hygiene Data'!$H$12,0,10*ROW('Hygiene Data'!H161)))</f>
        <v/>
      </c>
      <c r="EC167" s="262" t="str">
        <f ca="true">+IF(OFFSET('Hygiene Data'!$H$13,0,10*ROW('Hygiene Data'!H161))="","",OFFSET('Hygiene Data'!$H$13,0,10*ROW('Hygiene Data'!H161)))</f>
        <v/>
      </c>
      <c r="ED167" s="262" t="str">
        <f ca="true">+IF(OFFSET('Hygiene Data'!$I$11,0,10*ROW('Hygiene Data'!I161))="","",OFFSET('Hygiene Data'!$I$11,0,10*ROW('Hygiene Data'!I161)))</f>
        <v/>
      </c>
      <c r="EE167" s="262" t="str">
        <f ca="true">+IF(OFFSET('Hygiene Data'!$I$12,0,10*ROW('Hygiene Data'!I161))="","",OFFSET('Hygiene Data'!$I$12,0,10*ROW('Hygiene Data'!I161)))</f>
        <v/>
      </c>
      <c r="EF167" s="262"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18"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2"/>
      <c r="BS168" s="262" t="str">
        <f ca="true">+IF(OFFSET('Water Data'!$D$27,0,10*ROW('Water Data'!D162))="","",OFFSET('Water Data'!$D$27,0,10*ROW('Water Data'!D162)))</f>
        <v/>
      </c>
      <c r="BT168" s="262" t="str">
        <f ca="true">+IF(OFFSET('Water Data'!$D$28,0,10*ROW('Water Data'!D162))="","",OFFSET('Water Data'!$D$28,0,10*ROW('Water Data'!D162)))</f>
        <v/>
      </c>
      <c r="BU168" s="262" t="str">
        <f ca="true">+IF(OFFSET('Water Data'!$D$29,0,10*ROW('Water Data'!D162))="","",OFFSET('Water Data'!$D$29,0,10*ROW('Water Data'!D162)))</f>
        <v/>
      </c>
      <c r="BV168" s="262" t="str">
        <f ca="true">+IF(OFFSET('Water Data'!$E$27,0,10*ROW('Water Data'!E162))="","",OFFSET('Water Data'!$E$27,0,10*ROW('Water Data'!E162)))</f>
        <v/>
      </c>
      <c r="BW168" s="262" t="str">
        <f ca="true">+IF(OFFSET('Water Data'!$E$28,0,10*ROW('Water Data'!E162))="","",OFFSET('Water Data'!$E$28,0,10*ROW('Water Data'!E162)))</f>
        <v/>
      </c>
      <c r="BX168" s="262" t="str">
        <f ca="true">+IF(OFFSET('Water Data'!$E$29,0,10*ROW('Water Data'!E162))="","",OFFSET('Water Data'!$E$29,0,10*ROW('Water Data'!E162)))</f>
        <v/>
      </c>
      <c r="BY168" s="262" t="str">
        <f ca="true">+IF(OFFSET('Water Data'!$F$27,0,10*ROW('Water Data'!F162))="","",OFFSET('Water Data'!$F$27,0,10*ROW('Water Data'!F162)))</f>
        <v/>
      </c>
      <c r="BZ168" s="262" t="str">
        <f ca="true">+IF(OFFSET('Water Data'!$F$28,0,10*ROW('Water Data'!F162))="","",OFFSET('Water Data'!$F$28,0,10*ROW('Water Data'!F162)))</f>
        <v/>
      </c>
      <c r="CA168" s="262" t="str">
        <f ca="true">+IF(OFFSET('Water Data'!$F$29,0,10*ROW('Water Data'!F162))="","",OFFSET('Water Data'!$F$29,0,10*ROW('Water Data'!F162)))</f>
        <v/>
      </c>
      <c r="CB168" s="262" t="str">
        <f ca="true">+IF(OFFSET('Water Data'!$G$27,0,10*ROW('Water Data'!G162))="","",OFFSET('Water Data'!$G$27,0,10*ROW('Water Data'!G162)))</f>
        <v/>
      </c>
      <c r="CC168" s="262" t="str">
        <f ca="true">+IF(OFFSET('Water Data'!$G$28,0,10*ROW('Water Data'!G162))="","",OFFSET('Water Data'!$G$28,0,10*ROW('Water Data'!G162)))</f>
        <v/>
      </c>
      <c r="CD168" s="262" t="str">
        <f ca="true">+IF(OFFSET('Water Data'!$G$29,0,10*ROW('Water Data'!G162))="","",OFFSET('Water Data'!$G$29,0,10*ROW('Water Data'!G162)))</f>
        <v/>
      </c>
      <c r="CE168" s="262" t="str">
        <f ca="true">+IF(OFFSET('Water Data'!$H$27,0,10*ROW('Water Data'!H162))="","",OFFSET('Water Data'!$H$27,0,10*ROW('Water Data'!H162)))</f>
        <v/>
      </c>
      <c r="CF168" s="262" t="str">
        <f ca="true">+IF(OFFSET('Water Data'!$H$28,0,10*ROW('Water Data'!H162))="","",OFFSET('Water Data'!$H$28,0,10*ROW('Water Data'!H162)))</f>
        <v/>
      </c>
      <c r="CG168" s="262" t="str">
        <f ca="true">+IF(OFFSET('Water Data'!$H$29,0,10*ROW('Water Data'!H162))="","",OFFSET('Water Data'!$H$29,0,10*ROW('Water Data'!H162)))</f>
        <v/>
      </c>
      <c r="CH168" s="262" t="str">
        <f ca="true">+IF(OFFSET('Water Data'!$I$27,0,10*ROW('Water Data'!I162))="","",OFFSET('Water Data'!$I$27,0,10*ROW('Water Data'!I162)))</f>
        <v/>
      </c>
      <c r="CI168" s="262" t="str">
        <f ca="true">+IF(OFFSET('Water Data'!$I$28,0,10*ROW('Water Data'!I162))="","",OFFSET('Water Data'!$I$28,0,10*ROW('Water Data'!I162)))</f>
        <v/>
      </c>
      <c r="CJ168" s="262" t="str">
        <f ca="true">+IF(OFFSET('Water Data'!$I$29,0,10*ROW('Water Data'!I162))="","",OFFSET('Water Data'!$I$29,0,10*ROW('Water Data'!I162)))</f>
        <v/>
      </c>
      <c r="CK168" s="262" t="str">
        <f ca="true">+IF(OFFSET('Sanitation Data'!$D$28,0,10*ROW('Sanitation Data'!D162))="","",OFFSET('Sanitation Data'!$D$28,0,10*ROW('Sanitation Data'!D162)))</f>
        <v/>
      </c>
      <c r="CL168" s="262" t="str">
        <f ca="true">+IF(OFFSET('Sanitation Data'!$D$29,0,10*ROW('Sanitation Data'!D162))="","",OFFSET('Sanitation Data'!$D$29,0,10*ROW('Sanitation Data'!D162)))</f>
        <v/>
      </c>
      <c r="CM168" s="262" t="str">
        <f ca="true">+IF(OFFSET('Sanitation Data'!$D$30,0,10*ROW('Sanitation Data'!D162))="","",OFFSET('Sanitation Data'!$D$30,0,10*ROW('Sanitation Data'!D162)))</f>
        <v/>
      </c>
      <c r="CN168" s="262" t="str">
        <f ca="true">+IF(OFFSET('Sanitation Data'!$D$31,0,10*ROW('Sanitation Data'!D162))="","",OFFSET('Sanitation Data'!$D$31,0,10*ROW('Sanitation Data'!D162)))</f>
        <v/>
      </c>
      <c r="CO168" s="262" t="str">
        <f ca="true">+IF(OFFSET('Sanitation Data'!$D$32,0,10*ROW('Sanitation Data'!D162))="","",OFFSET('Sanitation Data'!$D$32,0,10*ROW('Sanitation Data'!D162)))</f>
        <v/>
      </c>
      <c r="CP168" s="262" t="str">
        <f ca="true">+IF(OFFSET('Sanitation Data'!$E$28,0,10*ROW('Sanitation Data'!E162))="","",OFFSET('Sanitation Data'!$E$28,0,10*ROW('Sanitation Data'!E162)))</f>
        <v/>
      </c>
      <c r="CQ168" s="262" t="str">
        <f ca="true">+IF(OFFSET('Sanitation Data'!$E$29,0,10*ROW('Sanitation Data'!E162))="","",OFFSET('Sanitation Data'!$E$29,0,10*ROW('Sanitation Data'!E162)))</f>
        <v/>
      </c>
      <c r="CR168" s="262" t="str">
        <f ca="true">+IF(OFFSET('Sanitation Data'!$E$30,0,10*ROW('Sanitation Data'!E162))="","",OFFSET('Sanitation Data'!$E$30,0,10*ROW('Sanitation Data'!E162)))</f>
        <v/>
      </c>
      <c r="CS168" s="262" t="str">
        <f ca="true">+IF(OFFSET('Sanitation Data'!$E$31,0,10*ROW('Sanitation Data'!E162))="","",OFFSET('Sanitation Data'!$E$31,0,10*ROW('Sanitation Data'!E162)))</f>
        <v/>
      </c>
      <c r="CT168" s="262" t="str">
        <f ca="true">+IF(OFFSET('Sanitation Data'!$E$32,0,10*ROW('Sanitation Data'!E162))="","",OFFSET('Sanitation Data'!$E$32,0,10*ROW('Sanitation Data'!E162)))</f>
        <v/>
      </c>
      <c r="CU168" s="262" t="str">
        <f ca="true">+IF(OFFSET('Sanitation Data'!$F$28,0,10*ROW('Sanitation Data'!F162))="","",OFFSET('Sanitation Data'!$F$28,0,10*ROW('Sanitation Data'!F162)))</f>
        <v/>
      </c>
      <c r="CV168" s="262" t="str">
        <f ca="true">+IF(OFFSET('Sanitation Data'!$F$29,0,10*ROW('Sanitation Data'!F162))="","",OFFSET('Sanitation Data'!$F$29,0,10*ROW('Sanitation Data'!F162)))</f>
        <v/>
      </c>
      <c r="CW168" s="262" t="str">
        <f ca="true">+IF(OFFSET('Sanitation Data'!$F$30,0,10*ROW('Sanitation Data'!F162))="","",OFFSET('Sanitation Data'!$F$30,0,10*ROW('Sanitation Data'!F162)))</f>
        <v/>
      </c>
      <c r="CX168" s="262" t="str">
        <f ca="true">+IF(OFFSET('Sanitation Data'!$F$31,0,10*ROW('Sanitation Data'!F162))="","",OFFSET('Sanitation Data'!$F$31,0,10*ROW('Sanitation Data'!F162)))</f>
        <v/>
      </c>
      <c r="CY168" s="262" t="str">
        <f ca="true">+IF(OFFSET('Sanitation Data'!$F$32,0,10*ROW('Sanitation Data'!F162))="","",OFFSET('Sanitation Data'!$F$32,0,10*ROW('Sanitation Data'!F162)))</f>
        <v/>
      </c>
      <c r="CZ168" s="262" t="str">
        <f ca="true">+IF(OFFSET('Sanitation Data'!$G$28,0,10*ROW('Sanitation Data'!G162))="","",OFFSET('Sanitation Data'!$G$28,0,10*ROW('Sanitation Data'!G162)))</f>
        <v/>
      </c>
      <c r="DA168" s="262" t="str">
        <f ca="true">+IF(OFFSET('Sanitation Data'!$G$29,0,10*ROW('Sanitation Data'!G162))="","",OFFSET('Sanitation Data'!$G$29,0,10*ROW('Sanitation Data'!G162)))</f>
        <v/>
      </c>
      <c r="DB168" s="262" t="str">
        <f ca="true">+IF(OFFSET('Sanitation Data'!$G$30,0,10*ROW('Sanitation Data'!G162))="","",OFFSET('Sanitation Data'!$G$30,0,10*ROW('Sanitation Data'!G162)))</f>
        <v/>
      </c>
      <c r="DC168" s="262" t="str">
        <f ca="true">+IF(OFFSET('Sanitation Data'!$G$31,0,10*ROW('Sanitation Data'!G162))="","",OFFSET('Sanitation Data'!$G$31,0,10*ROW('Sanitation Data'!G162)))</f>
        <v/>
      </c>
      <c r="DD168" s="262" t="str">
        <f ca="true">+IF(OFFSET('Sanitation Data'!$G$32,0,10*ROW('Sanitation Data'!G162))="","",OFFSET('Sanitation Data'!$G$32,0,10*ROW('Sanitation Data'!G162)))</f>
        <v/>
      </c>
      <c r="DE168" s="262" t="str">
        <f ca="true">+IF(OFFSET('Sanitation Data'!$H$28,0,10*ROW('Sanitation Data'!H162))="","",OFFSET('Sanitation Data'!$H$28,0,10*ROW('Sanitation Data'!H162)))</f>
        <v/>
      </c>
      <c r="DF168" s="262" t="str">
        <f ca="true">+IF(OFFSET('Sanitation Data'!$H$29,0,10*ROW('Sanitation Data'!H162))="","",OFFSET('Sanitation Data'!$H$29,0,10*ROW('Sanitation Data'!H162)))</f>
        <v/>
      </c>
      <c r="DG168" s="262" t="str">
        <f ca="true">+IF(OFFSET('Sanitation Data'!$H$30,0,10*ROW('Sanitation Data'!H162))="","",OFFSET('Sanitation Data'!$H$30,0,10*ROW('Sanitation Data'!H162)))</f>
        <v/>
      </c>
      <c r="DH168" s="262" t="str">
        <f ca="true">+IF(OFFSET('Sanitation Data'!$H$31,0,10*ROW('Sanitation Data'!H162))="","",OFFSET('Sanitation Data'!$H$31,0,10*ROW('Sanitation Data'!H162)))</f>
        <v/>
      </c>
      <c r="DI168" s="262" t="str">
        <f ca="true">+IF(OFFSET('Sanitation Data'!$H$32,0,10*ROW('Sanitation Data'!H162))="","",OFFSET('Sanitation Data'!$H$32,0,10*ROW('Sanitation Data'!H162)))</f>
        <v/>
      </c>
      <c r="DJ168" s="262" t="str">
        <f ca="true">+IF(OFFSET('Sanitation Data'!$I$28,0,10*ROW('Sanitation Data'!I162))="","",OFFSET('Sanitation Data'!$I$28,0,10*ROW('Sanitation Data'!I162)))</f>
        <v/>
      </c>
      <c r="DK168" s="262" t="str">
        <f ca="true">+IF(OFFSET('Sanitation Data'!$I$29,0,10*ROW('Sanitation Data'!I162))="","",OFFSET('Sanitation Data'!$I$29,0,10*ROW('Sanitation Data'!I162)))</f>
        <v/>
      </c>
      <c r="DL168" s="262" t="str">
        <f ca="true">+IF(OFFSET('Sanitation Data'!$I$30,0,10*ROW('Sanitation Data'!I162))="","",OFFSET('Sanitation Data'!$I$30,0,10*ROW('Sanitation Data'!I162)))</f>
        <v/>
      </c>
      <c r="DM168" s="262" t="str">
        <f ca="true">+IF(OFFSET('Sanitation Data'!$I$31,0,10*ROW('Sanitation Data'!I162))="","",OFFSET('Sanitation Data'!$I$31,0,10*ROW('Sanitation Data'!I162)))</f>
        <v/>
      </c>
      <c r="DN168" s="262" t="str">
        <f ca="true">+IF(OFFSET('Sanitation Data'!$I$32,0,10*ROW('Sanitation Data'!I162))="","",OFFSET('Sanitation Data'!$I$32,0,10*ROW('Sanitation Data'!I162)))</f>
        <v/>
      </c>
      <c r="DO168" s="262" t="str">
        <f ca="true">+IF(OFFSET('Hygiene Data'!$D$11,0,10*ROW('Hygiene Data'!D162))="","",OFFSET('Hygiene Data'!$D$11,0,10*ROW('Hygiene Data'!D162)))</f>
        <v/>
      </c>
      <c r="DP168" s="262" t="str">
        <f ca="true">+IF(OFFSET('Hygiene Data'!$D$12,0,10*ROW('Hygiene Data'!D162))="","",OFFSET('Hygiene Data'!$D$12,0,10*ROW('Hygiene Data'!D162)))</f>
        <v/>
      </c>
      <c r="DQ168" s="262" t="str">
        <f ca="true">+IF(OFFSET('Hygiene Data'!$D$13,0,10*ROW('Hygiene Data'!D162))="","",OFFSET('Hygiene Data'!$D$13,0,10*ROW('Hygiene Data'!D162)))</f>
        <v/>
      </c>
      <c r="DR168" s="262" t="str">
        <f ca="true">+IF(OFFSET('Hygiene Data'!$E$11,0,10*ROW('Hygiene Data'!E162))="","",OFFSET('Hygiene Data'!$E$11,0,10*ROW('Hygiene Data'!E162)))</f>
        <v/>
      </c>
      <c r="DS168" s="262" t="str">
        <f ca="true">+IF(OFFSET('Hygiene Data'!$E$12,0,10*ROW('Hygiene Data'!E162))="","",OFFSET('Hygiene Data'!$E$12,0,10*ROW('Hygiene Data'!E162)))</f>
        <v/>
      </c>
      <c r="DT168" s="262" t="str">
        <f ca="true">+IF(OFFSET('Hygiene Data'!$E$13,0,10*ROW('Hygiene Data'!E162))="","",OFFSET('Hygiene Data'!$E$13,0,10*ROW('Hygiene Data'!E162)))</f>
        <v/>
      </c>
      <c r="DU168" s="262" t="str">
        <f ca="true">+IF(OFFSET('Hygiene Data'!$F$11,0,10*ROW('Hygiene Data'!F162))="","",OFFSET('Hygiene Data'!$F$11,0,10*ROW('Hygiene Data'!F162)))</f>
        <v/>
      </c>
      <c r="DV168" s="262" t="str">
        <f ca="true">+IF(OFFSET('Hygiene Data'!$F$12,0,10*ROW('Hygiene Data'!F162))="","",OFFSET('Hygiene Data'!$F$12,0,10*ROW('Hygiene Data'!F162)))</f>
        <v/>
      </c>
      <c r="DW168" s="262" t="str">
        <f ca="true">+IF(OFFSET('Hygiene Data'!$F$13,0,10*ROW('Hygiene Data'!F162))="","",OFFSET('Hygiene Data'!$F$13,0,10*ROW('Hygiene Data'!F162)))</f>
        <v/>
      </c>
      <c r="DX168" s="262" t="str">
        <f ca="true">+IF(OFFSET('Hygiene Data'!$G$11,0,10*ROW('Hygiene Data'!G162))="","",OFFSET('Hygiene Data'!$G$11,0,10*ROW('Hygiene Data'!G162)))</f>
        <v/>
      </c>
      <c r="DY168" s="262" t="str">
        <f ca="true">+IF(OFFSET('Hygiene Data'!$G$12,0,10*ROW('Hygiene Data'!G162))="","",OFFSET('Hygiene Data'!$G$12,0,10*ROW('Hygiene Data'!G162)))</f>
        <v/>
      </c>
      <c r="DZ168" s="262" t="str">
        <f ca="true">+IF(OFFSET('Hygiene Data'!$G$13,0,10*ROW('Hygiene Data'!G162))="","",OFFSET('Hygiene Data'!$G$13,0,10*ROW('Hygiene Data'!G162)))</f>
        <v/>
      </c>
      <c r="EA168" s="262" t="str">
        <f ca="true">+IF(OFFSET('Hygiene Data'!$H$11,0,10*ROW('Hygiene Data'!H162))="","",OFFSET('Hygiene Data'!$H$11,0,10*ROW('Hygiene Data'!H162)))</f>
        <v/>
      </c>
      <c r="EB168" s="262" t="str">
        <f ca="true">+IF(OFFSET('Hygiene Data'!$H$12,0,10*ROW('Hygiene Data'!H162))="","",OFFSET('Hygiene Data'!$H$12,0,10*ROW('Hygiene Data'!H162)))</f>
        <v/>
      </c>
      <c r="EC168" s="262" t="str">
        <f ca="true">+IF(OFFSET('Hygiene Data'!$H$13,0,10*ROW('Hygiene Data'!H162))="","",OFFSET('Hygiene Data'!$H$13,0,10*ROW('Hygiene Data'!H162)))</f>
        <v/>
      </c>
      <c r="ED168" s="262" t="str">
        <f ca="true">+IF(OFFSET('Hygiene Data'!$I$11,0,10*ROW('Hygiene Data'!I162))="","",OFFSET('Hygiene Data'!$I$11,0,10*ROW('Hygiene Data'!I162)))</f>
        <v/>
      </c>
      <c r="EE168" s="262" t="str">
        <f ca="true">+IF(OFFSET('Hygiene Data'!$I$12,0,10*ROW('Hygiene Data'!I162))="","",OFFSET('Hygiene Data'!$I$12,0,10*ROW('Hygiene Data'!I162)))</f>
        <v/>
      </c>
      <c r="EF168" s="262"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18"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2"/>
      <c r="BS169" s="262" t="str">
        <f ca="true">+IF(OFFSET('Water Data'!$D$27,0,10*ROW('Water Data'!D163))="","",OFFSET('Water Data'!$D$27,0,10*ROW('Water Data'!D163)))</f>
        <v/>
      </c>
      <c r="BT169" s="262" t="str">
        <f ca="true">+IF(OFFSET('Water Data'!$D$28,0,10*ROW('Water Data'!D163))="","",OFFSET('Water Data'!$D$28,0,10*ROW('Water Data'!D163)))</f>
        <v/>
      </c>
      <c r="BU169" s="262" t="str">
        <f ca="true">+IF(OFFSET('Water Data'!$D$29,0,10*ROW('Water Data'!D163))="","",OFFSET('Water Data'!$D$29,0,10*ROW('Water Data'!D163)))</f>
        <v/>
      </c>
      <c r="BV169" s="262" t="str">
        <f ca="true">+IF(OFFSET('Water Data'!$E$27,0,10*ROW('Water Data'!E163))="","",OFFSET('Water Data'!$E$27,0,10*ROW('Water Data'!E163)))</f>
        <v/>
      </c>
      <c r="BW169" s="262" t="str">
        <f ca="true">+IF(OFFSET('Water Data'!$E$28,0,10*ROW('Water Data'!E163))="","",OFFSET('Water Data'!$E$28,0,10*ROW('Water Data'!E163)))</f>
        <v/>
      </c>
      <c r="BX169" s="262" t="str">
        <f ca="true">+IF(OFFSET('Water Data'!$E$29,0,10*ROW('Water Data'!E163))="","",OFFSET('Water Data'!$E$29,0,10*ROW('Water Data'!E163)))</f>
        <v/>
      </c>
      <c r="BY169" s="262" t="str">
        <f ca="true">+IF(OFFSET('Water Data'!$F$27,0,10*ROW('Water Data'!F163))="","",OFFSET('Water Data'!$F$27,0,10*ROW('Water Data'!F163)))</f>
        <v/>
      </c>
      <c r="BZ169" s="262" t="str">
        <f ca="true">+IF(OFFSET('Water Data'!$F$28,0,10*ROW('Water Data'!F163))="","",OFFSET('Water Data'!$F$28,0,10*ROW('Water Data'!F163)))</f>
        <v/>
      </c>
      <c r="CA169" s="262" t="str">
        <f ca="true">+IF(OFFSET('Water Data'!$F$29,0,10*ROW('Water Data'!F163))="","",OFFSET('Water Data'!$F$29,0,10*ROW('Water Data'!F163)))</f>
        <v/>
      </c>
      <c r="CB169" s="262" t="str">
        <f ca="true">+IF(OFFSET('Water Data'!$G$27,0,10*ROW('Water Data'!G163))="","",OFFSET('Water Data'!$G$27,0,10*ROW('Water Data'!G163)))</f>
        <v/>
      </c>
      <c r="CC169" s="262" t="str">
        <f ca="true">+IF(OFFSET('Water Data'!$G$28,0,10*ROW('Water Data'!G163))="","",OFFSET('Water Data'!$G$28,0,10*ROW('Water Data'!G163)))</f>
        <v/>
      </c>
      <c r="CD169" s="262" t="str">
        <f ca="true">+IF(OFFSET('Water Data'!$G$29,0,10*ROW('Water Data'!G163))="","",OFFSET('Water Data'!$G$29,0,10*ROW('Water Data'!G163)))</f>
        <v/>
      </c>
      <c r="CE169" s="262" t="str">
        <f ca="true">+IF(OFFSET('Water Data'!$H$27,0,10*ROW('Water Data'!H163))="","",OFFSET('Water Data'!$H$27,0,10*ROW('Water Data'!H163)))</f>
        <v/>
      </c>
      <c r="CF169" s="262" t="str">
        <f ca="true">+IF(OFFSET('Water Data'!$H$28,0,10*ROW('Water Data'!H163))="","",OFFSET('Water Data'!$H$28,0,10*ROW('Water Data'!H163)))</f>
        <v/>
      </c>
      <c r="CG169" s="262" t="str">
        <f ca="true">+IF(OFFSET('Water Data'!$H$29,0,10*ROW('Water Data'!H163))="","",OFFSET('Water Data'!$H$29,0,10*ROW('Water Data'!H163)))</f>
        <v/>
      </c>
      <c r="CH169" s="262" t="str">
        <f ca="true">+IF(OFFSET('Water Data'!$I$27,0,10*ROW('Water Data'!I163))="","",OFFSET('Water Data'!$I$27,0,10*ROW('Water Data'!I163)))</f>
        <v/>
      </c>
      <c r="CI169" s="262" t="str">
        <f ca="true">+IF(OFFSET('Water Data'!$I$28,0,10*ROW('Water Data'!I163))="","",OFFSET('Water Data'!$I$28,0,10*ROW('Water Data'!I163)))</f>
        <v/>
      </c>
      <c r="CJ169" s="262" t="str">
        <f ca="true">+IF(OFFSET('Water Data'!$I$29,0,10*ROW('Water Data'!I163))="","",OFFSET('Water Data'!$I$29,0,10*ROW('Water Data'!I163)))</f>
        <v/>
      </c>
      <c r="CK169" s="262" t="str">
        <f ca="true">+IF(OFFSET('Sanitation Data'!$D$28,0,10*ROW('Sanitation Data'!D163))="","",OFFSET('Sanitation Data'!$D$28,0,10*ROW('Sanitation Data'!D163)))</f>
        <v/>
      </c>
      <c r="CL169" s="262" t="str">
        <f ca="true">+IF(OFFSET('Sanitation Data'!$D$29,0,10*ROW('Sanitation Data'!D163))="","",OFFSET('Sanitation Data'!$D$29,0,10*ROW('Sanitation Data'!D163)))</f>
        <v/>
      </c>
      <c r="CM169" s="262" t="str">
        <f ca="true">+IF(OFFSET('Sanitation Data'!$D$30,0,10*ROW('Sanitation Data'!D163))="","",OFFSET('Sanitation Data'!$D$30,0,10*ROW('Sanitation Data'!D163)))</f>
        <v/>
      </c>
      <c r="CN169" s="262" t="str">
        <f ca="true">+IF(OFFSET('Sanitation Data'!$D$31,0,10*ROW('Sanitation Data'!D163))="","",OFFSET('Sanitation Data'!$D$31,0,10*ROW('Sanitation Data'!D163)))</f>
        <v/>
      </c>
      <c r="CO169" s="262" t="str">
        <f ca="true">+IF(OFFSET('Sanitation Data'!$D$32,0,10*ROW('Sanitation Data'!D163))="","",OFFSET('Sanitation Data'!$D$32,0,10*ROW('Sanitation Data'!D163)))</f>
        <v/>
      </c>
      <c r="CP169" s="262" t="str">
        <f ca="true">+IF(OFFSET('Sanitation Data'!$E$28,0,10*ROW('Sanitation Data'!E163))="","",OFFSET('Sanitation Data'!$E$28,0,10*ROW('Sanitation Data'!E163)))</f>
        <v/>
      </c>
      <c r="CQ169" s="262" t="str">
        <f ca="true">+IF(OFFSET('Sanitation Data'!$E$29,0,10*ROW('Sanitation Data'!E163))="","",OFFSET('Sanitation Data'!$E$29,0,10*ROW('Sanitation Data'!E163)))</f>
        <v/>
      </c>
      <c r="CR169" s="262" t="str">
        <f ca="true">+IF(OFFSET('Sanitation Data'!$E$30,0,10*ROW('Sanitation Data'!E163))="","",OFFSET('Sanitation Data'!$E$30,0,10*ROW('Sanitation Data'!E163)))</f>
        <v/>
      </c>
      <c r="CS169" s="262" t="str">
        <f ca="true">+IF(OFFSET('Sanitation Data'!$E$31,0,10*ROW('Sanitation Data'!E163))="","",OFFSET('Sanitation Data'!$E$31,0,10*ROW('Sanitation Data'!E163)))</f>
        <v/>
      </c>
      <c r="CT169" s="262" t="str">
        <f ca="true">+IF(OFFSET('Sanitation Data'!$E$32,0,10*ROW('Sanitation Data'!E163))="","",OFFSET('Sanitation Data'!$E$32,0,10*ROW('Sanitation Data'!E163)))</f>
        <v/>
      </c>
      <c r="CU169" s="262" t="str">
        <f ca="true">+IF(OFFSET('Sanitation Data'!$F$28,0,10*ROW('Sanitation Data'!F163))="","",OFFSET('Sanitation Data'!$F$28,0,10*ROW('Sanitation Data'!F163)))</f>
        <v/>
      </c>
      <c r="CV169" s="262" t="str">
        <f ca="true">+IF(OFFSET('Sanitation Data'!$F$29,0,10*ROW('Sanitation Data'!F163))="","",OFFSET('Sanitation Data'!$F$29,0,10*ROW('Sanitation Data'!F163)))</f>
        <v/>
      </c>
      <c r="CW169" s="262" t="str">
        <f ca="true">+IF(OFFSET('Sanitation Data'!$F$30,0,10*ROW('Sanitation Data'!F163))="","",OFFSET('Sanitation Data'!$F$30,0,10*ROW('Sanitation Data'!F163)))</f>
        <v/>
      </c>
      <c r="CX169" s="262" t="str">
        <f ca="true">+IF(OFFSET('Sanitation Data'!$F$31,0,10*ROW('Sanitation Data'!F163))="","",OFFSET('Sanitation Data'!$F$31,0,10*ROW('Sanitation Data'!F163)))</f>
        <v/>
      </c>
      <c r="CY169" s="262" t="str">
        <f ca="true">+IF(OFFSET('Sanitation Data'!$F$32,0,10*ROW('Sanitation Data'!F163))="","",OFFSET('Sanitation Data'!$F$32,0,10*ROW('Sanitation Data'!F163)))</f>
        <v/>
      </c>
      <c r="CZ169" s="262" t="str">
        <f ca="true">+IF(OFFSET('Sanitation Data'!$G$28,0,10*ROW('Sanitation Data'!G163))="","",OFFSET('Sanitation Data'!$G$28,0,10*ROW('Sanitation Data'!G163)))</f>
        <v/>
      </c>
      <c r="DA169" s="262" t="str">
        <f ca="true">+IF(OFFSET('Sanitation Data'!$G$29,0,10*ROW('Sanitation Data'!G163))="","",OFFSET('Sanitation Data'!$G$29,0,10*ROW('Sanitation Data'!G163)))</f>
        <v/>
      </c>
      <c r="DB169" s="262" t="str">
        <f ca="true">+IF(OFFSET('Sanitation Data'!$G$30,0,10*ROW('Sanitation Data'!G163))="","",OFFSET('Sanitation Data'!$G$30,0,10*ROW('Sanitation Data'!G163)))</f>
        <v/>
      </c>
      <c r="DC169" s="262" t="str">
        <f ca="true">+IF(OFFSET('Sanitation Data'!$G$31,0,10*ROW('Sanitation Data'!G163))="","",OFFSET('Sanitation Data'!$G$31,0,10*ROW('Sanitation Data'!G163)))</f>
        <v/>
      </c>
      <c r="DD169" s="262" t="str">
        <f ca="true">+IF(OFFSET('Sanitation Data'!$G$32,0,10*ROW('Sanitation Data'!G163))="","",OFFSET('Sanitation Data'!$G$32,0,10*ROW('Sanitation Data'!G163)))</f>
        <v/>
      </c>
      <c r="DE169" s="262" t="str">
        <f ca="true">+IF(OFFSET('Sanitation Data'!$H$28,0,10*ROW('Sanitation Data'!H163))="","",OFFSET('Sanitation Data'!$H$28,0,10*ROW('Sanitation Data'!H163)))</f>
        <v/>
      </c>
      <c r="DF169" s="262" t="str">
        <f ca="true">+IF(OFFSET('Sanitation Data'!$H$29,0,10*ROW('Sanitation Data'!H163))="","",OFFSET('Sanitation Data'!$H$29,0,10*ROW('Sanitation Data'!H163)))</f>
        <v/>
      </c>
      <c r="DG169" s="262" t="str">
        <f ca="true">+IF(OFFSET('Sanitation Data'!$H$30,0,10*ROW('Sanitation Data'!H163))="","",OFFSET('Sanitation Data'!$H$30,0,10*ROW('Sanitation Data'!H163)))</f>
        <v/>
      </c>
      <c r="DH169" s="262" t="str">
        <f ca="true">+IF(OFFSET('Sanitation Data'!$H$31,0,10*ROW('Sanitation Data'!H163))="","",OFFSET('Sanitation Data'!$H$31,0,10*ROW('Sanitation Data'!H163)))</f>
        <v/>
      </c>
      <c r="DI169" s="262" t="str">
        <f ca="true">+IF(OFFSET('Sanitation Data'!$H$32,0,10*ROW('Sanitation Data'!H163))="","",OFFSET('Sanitation Data'!$H$32,0,10*ROW('Sanitation Data'!H163)))</f>
        <v/>
      </c>
      <c r="DJ169" s="262" t="str">
        <f ca="true">+IF(OFFSET('Sanitation Data'!$I$28,0,10*ROW('Sanitation Data'!I163))="","",OFFSET('Sanitation Data'!$I$28,0,10*ROW('Sanitation Data'!I163)))</f>
        <v/>
      </c>
      <c r="DK169" s="262" t="str">
        <f ca="true">+IF(OFFSET('Sanitation Data'!$I$29,0,10*ROW('Sanitation Data'!I163))="","",OFFSET('Sanitation Data'!$I$29,0,10*ROW('Sanitation Data'!I163)))</f>
        <v/>
      </c>
      <c r="DL169" s="262" t="str">
        <f ca="true">+IF(OFFSET('Sanitation Data'!$I$30,0,10*ROW('Sanitation Data'!I163))="","",OFFSET('Sanitation Data'!$I$30,0,10*ROW('Sanitation Data'!I163)))</f>
        <v/>
      </c>
      <c r="DM169" s="262" t="str">
        <f ca="true">+IF(OFFSET('Sanitation Data'!$I$31,0,10*ROW('Sanitation Data'!I163))="","",OFFSET('Sanitation Data'!$I$31,0,10*ROW('Sanitation Data'!I163)))</f>
        <v/>
      </c>
      <c r="DN169" s="262" t="str">
        <f ca="true">+IF(OFFSET('Sanitation Data'!$I$32,0,10*ROW('Sanitation Data'!I163))="","",OFFSET('Sanitation Data'!$I$32,0,10*ROW('Sanitation Data'!I163)))</f>
        <v/>
      </c>
      <c r="DO169" s="262" t="str">
        <f ca="true">+IF(OFFSET('Hygiene Data'!$D$11,0,10*ROW('Hygiene Data'!D163))="","",OFFSET('Hygiene Data'!$D$11,0,10*ROW('Hygiene Data'!D163)))</f>
        <v/>
      </c>
      <c r="DP169" s="262" t="str">
        <f ca="true">+IF(OFFSET('Hygiene Data'!$D$12,0,10*ROW('Hygiene Data'!D163))="","",OFFSET('Hygiene Data'!$D$12,0,10*ROW('Hygiene Data'!D163)))</f>
        <v/>
      </c>
      <c r="DQ169" s="262" t="str">
        <f ca="true">+IF(OFFSET('Hygiene Data'!$D$13,0,10*ROW('Hygiene Data'!D163))="","",OFFSET('Hygiene Data'!$D$13,0,10*ROW('Hygiene Data'!D163)))</f>
        <v/>
      </c>
      <c r="DR169" s="262" t="str">
        <f ca="true">+IF(OFFSET('Hygiene Data'!$E$11,0,10*ROW('Hygiene Data'!E163))="","",OFFSET('Hygiene Data'!$E$11,0,10*ROW('Hygiene Data'!E163)))</f>
        <v/>
      </c>
      <c r="DS169" s="262" t="str">
        <f ca="true">+IF(OFFSET('Hygiene Data'!$E$12,0,10*ROW('Hygiene Data'!E163))="","",OFFSET('Hygiene Data'!$E$12,0,10*ROW('Hygiene Data'!E163)))</f>
        <v/>
      </c>
      <c r="DT169" s="262" t="str">
        <f ca="true">+IF(OFFSET('Hygiene Data'!$E$13,0,10*ROW('Hygiene Data'!E163))="","",OFFSET('Hygiene Data'!$E$13,0,10*ROW('Hygiene Data'!E163)))</f>
        <v/>
      </c>
      <c r="DU169" s="262" t="str">
        <f ca="true">+IF(OFFSET('Hygiene Data'!$F$11,0,10*ROW('Hygiene Data'!F163))="","",OFFSET('Hygiene Data'!$F$11,0,10*ROW('Hygiene Data'!F163)))</f>
        <v/>
      </c>
      <c r="DV169" s="262" t="str">
        <f ca="true">+IF(OFFSET('Hygiene Data'!$F$12,0,10*ROW('Hygiene Data'!F163))="","",OFFSET('Hygiene Data'!$F$12,0,10*ROW('Hygiene Data'!F163)))</f>
        <v/>
      </c>
      <c r="DW169" s="262" t="str">
        <f ca="true">+IF(OFFSET('Hygiene Data'!$F$13,0,10*ROW('Hygiene Data'!F163))="","",OFFSET('Hygiene Data'!$F$13,0,10*ROW('Hygiene Data'!F163)))</f>
        <v/>
      </c>
      <c r="DX169" s="262" t="str">
        <f ca="true">+IF(OFFSET('Hygiene Data'!$G$11,0,10*ROW('Hygiene Data'!G163))="","",OFFSET('Hygiene Data'!$G$11,0,10*ROW('Hygiene Data'!G163)))</f>
        <v/>
      </c>
      <c r="DY169" s="262" t="str">
        <f ca="true">+IF(OFFSET('Hygiene Data'!$G$12,0,10*ROW('Hygiene Data'!G163))="","",OFFSET('Hygiene Data'!$G$12,0,10*ROW('Hygiene Data'!G163)))</f>
        <v/>
      </c>
      <c r="DZ169" s="262" t="str">
        <f ca="true">+IF(OFFSET('Hygiene Data'!$G$13,0,10*ROW('Hygiene Data'!G163))="","",OFFSET('Hygiene Data'!$G$13,0,10*ROW('Hygiene Data'!G163)))</f>
        <v/>
      </c>
      <c r="EA169" s="262" t="str">
        <f ca="true">+IF(OFFSET('Hygiene Data'!$H$11,0,10*ROW('Hygiene Data'!H163))="","",OFFSET('Hygiene Data'!$H$11,0,10*ROW('Hygiene Data'!H163)))</f>
        <v/>
      </c>
      <c r="EB169" s="262" t="str">
        <f ca="true">+IF(OFFSET('Hygiene Data'!$H$12,0,10*ROW('Hygiene Data'!H163))="","",OFFSET('Hygiene Data'!$H$12,0,10*ROW('Hygiene Data'!H163)))</f>
        <v/>
      </c>
      <c r="EC169" s="262" t="str">
        <f ca="true">+IF(OFFSET('Hygiene Data'!$H$13,0,10*ROW('Hygiene Data'!H163))="","",OFFSET('Hygiene Data'!$H$13,0,10*ROW('Hygiene Data'!H163)))</f>
        <v/>
      </c>
      <c r="ED169" s="262" t="str">
        <f ca="true">+IF(OFFSET('Hygiene Data'!$I$11,0,10*ROW('Hygiene Data'!I163))="","",OFFSET('Hygiene Data'!$I$11,0,10*ROW('Hygiene Data'!I163)))</f>
        <v/>
      </c>
      <c r="EE169" s="262" t="str">
        <f ca="true">+IF(OFFSET('Hygiene Data'!$I$12,0,10*ROW('Hygiene Data'!I163))="","",OFFSET('Hygiene Data'!$I$12,0,10*ROW('Hygiene Data'!I163)))</f>
        <v/>
      </c>
      <c r="EF169" s="262"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18"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2"/>
      <c r="BS170" s="262" t="str">
        <f ca="true">+IF(OFFSET('Water Data'!$D$27,0,10*ROW('Water Data'!D164))="","",OFFSET('Water Data'!$D$27,0,10*ROW('Water Data'!D164)))</f>
        <v/>
      </c>
      <c r="BT170" s="262" t="str">
        <f ca="true">+IF(OFFSET('Water Data'!$D$28,0,10*ROW('Water Data'!D164))="","",OFFSET('Water Data'!$D$28,0,10*ROW('Water Data'!D164)))</f>
        <v/>
      </c>
      <c r="BU170" s="262" t="str">
        <f ca="true">+IF(OFFSET('Water Data'!$D$29,0,10*ROW('Water Data'!D164))="","",OFFSET('Water Data'!$D$29,0,10*ROW('Water Data'!D164)))</f>
        <v/>
      </c>
      <c r="BV170" s="262" t="str">
        <f ca="true">+IF(OFFSET('Water Data'!$E$27,0,10*ROW('Water Data'!E164))="","",OFFSET('Water Data'!$E$27,0,10*ROW('Water Data'!E164)))</f>
        <v/>
      </c>
      <c r="BW170" s="262" t="str">
        <f ca="true">+IF(OFFSET('Water Data'!$E$28,0,10*ROW('Water Data'!E164))="","",OFFSET('Water Data'!$E$28,0,10*ROW('Water Data'!E164)))</f>
        <v/>
      </c>
      <c r="BX170" s="262" t="str">
        <f ca="true">+IF(OFFSET('Water Data'!$E$29,0,10*ROW('Water Data'!E164))="","",OFFSET('Water Data'!$E$29,0,10*ROW('Water Data'!E164)))</f>
        <v/>
      </c>
      <c r="BY170" s="262" t="str">
        <f ca="true">+IF(OFFSET('Water Data'!$F$27,0,10*ROW('Water Data'!F164))="","",OFFSET('Water Data'!$F$27,0,10*ROW('Water Data'!F164)))</f>
        <v/>
      </c>
      <c r="BZ170" s="262" t="str">
        <f ca="true">+IF(OFFSET('Water Data'!$F$28,0,10*ROW('Water Data'!F164))="","",OFFSET('Water Data'!$F$28,0,10*ROW('Water Data'!F164)))</f>
        <v/>
      </c>
      <c r="CA170" s="262" t="str">
        <f ca="true">+IF(OFFSET('Water Data'!$F$29,0,10*ROW('Water Data'!F164))="","",OFFSET('Water Data'!$F$29,0,10*ROW('Water Data'!F164)))</f>
        <v/>
      </c>
      <c r="CB170" s="262" t="str">
        <f ca="true">+IF(OFFSET('Water Data'!$G$27,0,10*ROW('Water Data'!G164))="","",OFFSET('Water Data'!$G$27,0,10*ROW('Water Data'!G164)))</f>
        <v/>
      </c>
      <c r="CC170" s="262" t="str">
        <f ca="true">+IF(OFFSET('Water Data'!$G$28,0,10*ROW('Water Data'!G164))="","",OFFSET('Water Data'!$G$28,0,10*ROW('Water Data'!G164)))</f>
        <v/>
      </c>
      <c r="CD170" s="262" t="str">
        <f ca="true">+IF(OFFSET('Water Data'!$G$29,0,10*ROW('Water Data'!G164))="","",OFFSET('Water Data'!$G$29,0,10*ROW('Water Data'!G164)))</f>
        <v/>
      </c>
      <c r="CE170" s="262" t="str">
        <f ca="true">+IF(OFFSET('Water Data'!$H$27,0,10*ROW('Water Data'!H164))="","",OFFSET('Water Data'!$H$27,0,10*ROW('Water Data'!H164)))</f>
        <v/>
      </c>
      <c r="CF170" s="262" t="str">
        <f ca="true">+IF(OFFSET('Water Data'!$H$28,0,10*ROW('Water Data'!H164))="","",OFFSET('Water Data'!$H$28,0,10*ROW('Water Data'!H164)))</f>
        <v/>
      </c>
      <c r="CG170" s="262" t="str">
        <f ca="true">+IF(OFFSET('Water Data'!$H$29,0,10*ROW('Water Data'!H164))="","",OFFSET('Water Data'!$H$29,0,10*ROW('Water Data'!H164)))</f>
        <v/>
      </c>
      <c r="CH170" s="262" t="str">
        <f ca="true">+IF(OFFSET('Water Data'!$I$27,0,10*ROW('Water Data'!I164))="","",OFFSET('Water Data'!$I$27,0,10*ROW('Water Data'!I164)))</f>
        <v/>
      </c>
      <c r="CI170" s="262" t="str">
        <f ca="true">+IF(OFFSET('Water Data'!$I$28,0,10*ROW('Water Data'!I164))="","",OFFSET('Water Data'!$I$28,0,10*ROW('Water Data'!I164)))</f>
        <v/>
      </c>
      <c r="CJ170" s="262" t="str">
        <f ca="true">+IF(OFFSET('Water Data'!$I$29,0,10*ROW('Water Data'!I164))="","",OFFSET('Water Data'!$I$29,0,10*ROW('Water Data'!I164)))</f>
        <v/>
      </c>
      <c r="CK170" s="262" t="str">
        <f ca="true">+IF(OFFSET('Sanitation Data'!$D$28,0,10*ROW('Sanitation Data'!D164))="","",OFFSET('Sanitation Data'!$D$28,0,10*ROW('Sanitation Data'!D164)))</f>
        <v/>
      </c>
      <c r="CL170" s="262" t="str">
        <f ca="true">+IF(OFFSET('Sanitation Data'!$D$29,0,10*ROW('Sanitation Data'!D164))="","",OFFSET('Sanitation Data'!$D$29,0,10*ROW('Sanitation Data'!D164)))</f>
        <v/>
      </c>
      <c r="CM170" s="262" t="str">
        <f ca="true">+IF(OFFSET('Sanitation Data'!$D$30,0,10*ROW('Sanitation Data'!D164))="","",OFFSET('Sanitation Data'!$D$30,0,10*ROW('Sanitation Data'!D164)))</f>
        <v/>
      </c>
      <c r="CN170" s="262" t="str">
        <f ca="true">+IF(OFFSET('Sanitation Data'!$D$31,0,10*ROW('Sanitation Data'!D164))="","",OFFSET('Sanitation Data'!$D$31,0,10*ROW('Sanitation Data'!D164)))</f>
        <v/>
      </c>
      <c r="CO170" s="262" t="str">
        <f ca="true">+IF(OFFSET('Sanitation Data'!$D$32,0,10*ROW('Sanitation Data'!D164))="","",OFFSET('Sanitation Data'!$D$32,0,10*ROW('Sanitation Data'!D164)))</f>
        <v/>
      </c>
      <c r="CP170" s="262" t="str">
        <f ca="true">+IF(OFFSET('Sanitation Data'!$E$28,0,10*ROW('Sanitation Data'!E164))="","",OFFSET('Sanitation Data'!$E$28,0,10*ROW('Sanitation Data'!E164)))</f>
        <v/>
      </c>
      <c r="CQ170" s="262" t="str">
        <f ca="true">+IF(OFFSET('Sanitation Data'!$E$29,0,10*ROW('Sanitation Data'!E164))="","",OFFSET('Sanitation Data'!$E$29,0,10*ROW('Sanitation Data'!E164)))</f>
        <v/>
      </c>
      <c r="CR170" s="262" t="str">
        <f ca="true">+IF(OFFSET('Sanitation Data'!$E$30,0,10*ROW('Sanitation Data'!E164))="","",OFFSET('Sanitation Data'!$E$30,0,10*ROW('Sanitation Data'!E164)))</f>
        <v/>
      </c>
      <c r="CS170" s="262" t="str">
        <f ca="true">+IF(OFFSET('Sanitation Data'!$E$31,0,10*ROW('Sanitation Data'!E164))="","",OFFSET('Sanitation Data'!$E$31,0,10*ROW('Sanitation Data'!E164)))</f>
        <v/>
      </c>
      <c r="CT170" s="262" t="str">
        <f ca="true">+IF(OFFSET('Sanitation Data'!$E$32,0,10*ROW('Sanitation Data'!E164))="","",OFFSET('Sanitation Data'!$E$32,0,10*ROW('Sanitation Data'!E164)))</f>
        <v/>
      </c>
      <c r="CU170" s="262" t="str">
        <f ca="true">+IF(OFFSET('Sanitation Data'!$F$28,0,10*ROW('Sanitation Data'!F164))="","",OFFSET('Sanitation Data'!$F$28,0,10*ROW('Sanitation Data'!F164)))</f>
        <v/>
      </c>
      <c r="CV170" s="262" t="str">
        <f ca="true">+IF(OFFSET('Sanitation Data'!$F$29,0,10*ROW('Sanitation Data'!F164))="","",OFFSET('Sanitation Data'!$F$29,0,10*ROW('Sanitation Data'!F164)))</f>
        <v/>
      </c>
      <c r="CW170" s="262" t="str">
        <f ca="true">+IF(OFFSET('Sanitation Data'!$F$30,0,10*ROW('Sanitation Data'!F164))="","",OFFSET('Sanitation Data'!$F$30,0,10*ROW('Sanitation Data'!F164)))</f>
        <v/>
      </c>
      <c r="CX170" s="262" t="str">
        <f ca="true">+IF(OFFSET('Sanitation Data'!$F$31,0,10*ROW('Sanitation Data'!F164))="","",OFFSET('Sanitation Data'!$F$31,0,10*ROW('Sanitation Data'!F164)))</f>
        <v/>
      </c>
      <c r="CY170" s="262" t="str">
        <f ca="true">+IF(OFFSET('Sanitation Data'!$F$32,0,10*ROW('Sanitation Data'!F164))="","",OFFSET('Sanitation Data'!$F$32,0,10*ROW('Sanitation Data'!F164)))</f>
        <v/>
      </c>
      <c r="CZ170" s="262" t="str">
        <f ca="true">+IF(OFFSET('Sanitation Data'!$G$28,0,10*ROW('Sanitation Data'!G164))="","",OFFSET('Sanitation Data'!$G$28,0,10*ROW('Sanitation Data'!G164)))</f>
        <v/>
      </c>
      <c r="DA170" s="262" t="str">
        <f ca="true">+IF(OFFSET('Sanitation Data'!$G$29,0,10*ROW('Sanitation Data'!G164))="","",OFFSET('Sanitation Data'!$G$29,0,10*ROW('Sanitation Data'!G164)))</f>
        <v/>
      </c>
      <c r="DB170" s="262" t="str">
        <f ca="true">+IF(OFFSET('Sanitation Data'!$G$30,0,10*ROW('Sanitation Data'!G164))="","",OFFSET('Sanitation Data'!$G$30,0,10*ROW('Sanitation Data'!G164)))</f>
        <v/>
      </c>
      <c r="DC170" s="262" t="str">
        <f ca="true">+IF(OFFSET('Sanitation Data'!$G$31,0,10*ROW('Sanitation Data'!G164))="","",OFFSET('Sanitation Data'!$G$31,0,10*ROW('Sanitation Data'!G164)))</f>
        <v/>
      </c>
      <c r="DD170" s="262" t="str">
        <f ca="true">+IF(OFFSET('Sanitation Data'!$G$32,0,10*ROW('Sanitation Data'!G164))="","",OFFSET('Sanitation Data'!$G$32,0,10*ROW('Sanitation Data'!G164)))</f>
        <v/>
      </c>
      <c r="DE170" s="262" t="str">
        <f ca="true">+IF(OFFSET('Sanitation Data'!$H$28,0,10*ROW('Sanitation Data'!H164))="","",OFFSET('Sanitation Data'!$H$28,0,10*ROW('Sanitation Data'!H164)))</f>
        <v/>
      </c>
      <c r="DF170" s="262" t="str">
        <f ca="true">+IF(OFFSET('Sanitation Data'!$H$29,0,10*ROW('Sanitation Data'!H164))="","",OFFSET('Sanitation Data'!$H$29,0,10*ROW('Sanitation Data'!H164)))</f>
        <v/>
      </c>
      <c r="DG170" s="262" t="str">
        <f ca="true">+IF(OFFSET('Sanitation Data'!$H$30,0,10*ROW('Sanitation Data'!H164))="","",OFFSET('Sanitation Data'!$H$30,0,10*ROW('Sanitation Data'!H164)))</f>
        <v/>
      </c>
      <c r="DH170" s="262" t="str">
        <f ca="true">+IF(OFFSET('Sanitation Data'!$H$31,0,10*ROW('Sanitation Data'!H164))="","",OFFSET('Sanitation Data'!$H$31,0,10*ROW('Sanitation Data'!H164)))</f>
        <v/>
      </c>
      <c r="DI170" s="262" t="str">
        <f ca="true">+IF(OFFSET('Sanitation Data'!$H$32,0,10*ROW('Sanitation Data'!H164))="","",OFFSET('Sanitation Data'!$H$32,0,10*ROW('Sanitation Data'!H164)))</f>
        <v/>
      </c>
      <c r="DJ170" s="262" t="str">
        <f ca="true">+IF(OFFSET('Sanitation Data'!$I$28,0,10*ROW('Sanitation Data'!I164))="","",OFFSET('Sanitation Data'!$I$28,0,10*ROW('Sanitation Data'!I164)))</f>
        <v/>
      </c>
      <c r="DK170" s="262" t="str">
        <f ca="true">+IF(OFFSET('Sanitation Data'!$I$29,0,10*ROW('Sanitation Data'!I164))="","",OFFSET('Sanitation Data'!$I$29,0,10*ROW('Sanitation Data'!I164)))</f>
        <v/>
      </c>
      <c r="DL170" s="262" t="str">
        <f ca="true">+IF(OFFSET('Sanitation Data'!$I$30,0,10*ROW('Sanitation Data'!I164))="","",OFFSET('Sanitation Data'!$I$30,0,10*ROW('Sanitation Data'!I164)))</f>
        <v/>
      </c>
      <c r="DM170" s="262" t="str">
        <f ca="true">+IF(OFFSET('Sanitation Data'!$I$31,0,10*ROW('Sanitation Data'!I164))="","",OFFSET('Sanitation Data'!$I$31,0,10*ROW('Sanitation Data'!I164)))</f>
        <v/>
      </c>
      <c r="DN170" s="262" t="str">
        <f ca="true">+IF(OFFSET('Sanitation Data'!$I$32,0,10*ROW('Sanitation Data'!I164))="","",OFFSET('Sanitation Data'!$I$32,0,10*ROW('Sanitation Data'!I164)))</f>
        <v/>
      </c>
      <c r="DO170" s="262" t="str">
        <f ca="true">+IF(OFFSET('Hygiene Data'!$D$11,0,10*ROW('Hygiene Data'!D164))="","",OFFSET('Hygiene Data'!$D$11,0,10*ROW('Hygiene Data'!D164)))</f>
        <v/>
      </c>
      <c r="DP170" s="262" t="str">
        <f ca="true">+IF(OFFSET('Hygiene Data'!$D$12,0,10*ROW('Hygiene Data'!D164))="","",OFFSET('Hygiene Data'!$D$12,0,10*ROW('Hygiene Data'!D164)))</f>
        <v/>
      </c>
      <c r="DQ170" s="262" t="str">
        <f ca="true">+IF(OFFSET('Hygiene Data'!$D$13,0,10*ROW('Hygiene Data'!D164))="","",OFFSET('Hygiene Data'!$D$13,0,10*ROW('Hygiene Data'!D164)))</f>
        <v/>
      </c>
      <c r="DR170" s="262" t="str">
        <f ca="true">+IF(OFFSET('Hygiene Data'!$E$11,0,10*ROW('Hygiene Data'!E164))="","",OFFSET('Hygiene Data'!$E$11,0,10*ROW('Hygiene Data'!E164)))</f>
        <v/>
      </c>
      <c r="DS170" s="262" t="str">
        <f ca="true">+IF(OFFSET('Hygiene Data'!$E$12,0,10*ROW('Hygiene Data'!E164))="","",OFFSET('Hygiene Data'!$E$12,0,10*ROW('Hygiene Data'!E164)))</f>
        <v/>
      </c>
      <c r="DT170" s="262" t="str">
        <f ca="true">+IF(OFFSET('Hygiene Data'!$E$13,0,10*ROW('Hygiene Data'!E164))="","",OFFSET('Hygiene Data'!$E$13,0,10*ROW('Hygiene Data'!E164)))</f>
        <v/>
      </c>
      <c r="DU170" s="262" t="str">
        <f ca="true">+IF(OFFSET('Hygiene Data'!$F$11,0,10*ROW('Hygiene Data'!F164))="","",OFFSET('Hygiene Data'!$F$11,0,10*ROW('Hygiene Data'!F164)))</f>
        <v/>
      </c>
      <c r="DV170" s="262" t="str">
        <f ca="true">+IF(OFFSET('Hygiene Data'!$F$12,0,10*ROW('Hygiene Data'!F164))="","",OFFSET('Hygiene Data'!$F$12,0,10*ROW('Hygiene Data'!F164)))</f>
        <v/>
      </c>
      <c r="DW170" s="262" t="str">
        <f ca="true">+IF(OFFSET('Hygiene Data'!$F$13,0,10*ROW('Hygiene Data'!F164))="","",OFFSET('Hygiene Data'!$F$13,0,10*ROW('Hygiene Data'!F164)))</f>
        <v/>
      </c>
      <c r="DX170" s="262" t="str">
        <f ca="true">+IF(OFFSET('Hygiene Data'!$G$11,0,10*ROW('Hygiene Data'!G164))="","",OFFSET('Hygiene Data'!$G$11,0,10*ROW('Hygiene Data'!G164)))</f>
        <v/>
      </c>
      <c r="DY170" s="262" t="str">
        <f ca="true">+IF(OFFSET('Hygiene Data'!$G$12,0,10*ROW('Hygiene Data'!G164))="","",OFFSET('Hygiene Data'!$G$12,0,10*ROW('Hygiene Data'!G164)))</f>
        <v/>
      </c>
      <c r="DZ170" s="262" t="str">
        <f ca="true">+IF(OFFSET('Hygiene Data'!$G$13,0,10*ROW('Hygiene Data'!G164))="","",OFFSET('Hygiene Data'!$G$13,0,10*ROW('Hygiene Data'!G164)))</f>
        <v/>
      </c>
      <c r="EA170" s="262" t="str">
        <f ca="true">+IF(OFFSET('Hygiene Data'!$H$11,0,10*ROW('Hygiene Data'!H164))="","",OFFSET('Hygiene Data'!$H$11,0,10*ROW('Hygiene Data'!H164)))</f>
        <v/>
      </c>
      <c r="EB170" s="262" t="str">
        <f ca="true">+IF(OFFSET('Hygiene Data'!$H$12,0,10*ROW('Hygiene Data'!H164))="","",OFFSET('Hygiene Data'!$H$12,0,10*ROW('Hygiene Data'!H164)))</f>
        <v/>
      </c>
      <c r="EC170" s="262" t="str">
        <f ca="true">+IF(OFFSET('Hygiene Data'!$H$13,0,10*ROW('Hygiene Data'!H164))="","",OFFSET('Hygiene Data'!$H$13,0,10*ROW('Hygiene Data'!H164)))</f>
        <v/>
      </c>
      <c r="ED170" s="262" t="str">
        <f ca="true">+IF(OFFSET('Hygiene Data'!$I$11,0,10*ROW('Hygiene Data'!I164))="","",OFFSET('Hygiene Data'!$I$11,0,10*ROW('Hygiene Data'!I164)))</f>
        <v/>
      </c>
      <c r="EE170" s="262" t="str">
        <f ca="true">+IF(OFFSET('Hygiene Data'!$I$12,0,10*ROW('Hygiene Data'!I164))="","",OFFSET('Hygiene Data'!$I$12,0,10*ROW('Hygiene Data'!I164)))</f>
        <v/>
      </c>
      <c r="EF170" s="262"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18"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2"/>
      <c r="BS171" s="262" t="str">
        <f ca="true">+IF(OFFSET('Water Data'!$D$27,0,10*ROW('Water Data'!D165))="","",OFFSET('Water Data'!$D$27,0,10*ROW('Water Data'!D165)))</f>
        <v/>
      </c>
      <c r="BT171" s="262" t="str">
        <f ca="true">+IF(OFFSET('Water Data'!$D$28,0,10*ROW('Water Data'!D165))="","",OFFSET('Water Data'!$D$28,0,10*ROW('Water Data'!D165)))</f>
        <v/>
      </c>
      <c r="BU171" s="262" t="str">
        <f ca="true">+IF(OFFSET('Water Data'!$D$29,0,10*ROW('Water Data'!D165))="","",OFFSET('Water Data'!$D$29,0,10*ROW('Water Data'!D165)))</f>
        <v/>
      </c>
      <c r="BV171" s="262" t="str">
        <f ca="true">+IF(OFFSET('Water Data'!$E$27,0,10*ROW('Water Data'!E165))="","",OFFSET('Water Data'!$E$27,0,10*ROW('Water Data'!E165)))</f>
        <v/>
      </c>
      <c r="BW171" s="262" t="str">
        <f ca="true">+IF(OFFSET('Water Data'!$E$28,0,10*ROW('Water Data'!E165))="","",OFFSET('Water Data'!$E$28,0,10*ROW('Water Data'!E165)))</f>
        <v/>
      </c>
      <c r="BX171" s="262" t="str">
        <f ca="true">+IF(OFFSET('Water Data'!$E$29,0,10*ROW('Water Data'!E165))="","",OFFSET('Water Data'!$E$29,0,10*ROW('Water Data'!E165)))</f>
        <v/>
      </c>
      <c r="BY171" s="262" t="str">
        <f ca="true">+IF(OFFSET('Water Data'!$F$27,0,10*ROW('Water Data'!F165))="","",OFFSET('Water Data'!$F$27,0,10*ROW('Water Data'!F165)))</f>
        <v/>
      </c>
      <c r="BZ171" s="262" t="str">
        <f ca="true">+IF(OFFSET('Water Data'!$F$28,0,10*ROW('Water Data'!F165))="","",OFFSET('Water Data'!$F$28,0,10*ROW('Water Data'!F165)))</f>
        <v/>
      </c>
      <c r="CA171" s="262" t="str">
        <f ca="true">+IF(OFFSET('Water Data'!$F$29,0,10*ROW('Water Data'!F165))="","",OFFSET('Water Data'!$F$29,0,10*ROW('Water Data'!F165)))</f>
        <v/>
      </c>
      <c r="CB171" s="262" t="str">
        <f ca="true">+IF(OFFSET('Water Data'!$G$27,0,10*ROW('Water Data'!G165))="","",OFFSET('Water Data'!$G$27,0,10*ROW('Water Data'!G165)))</f>
        <v/>
      </c>
      <c r="CC171" s="262" t="str">
        <f ca="true">+IF(OFFSET('Water Data'!$G$28,0,10*ROW('Water Data'!G165))="","",OFFSET('Water Data'!$G$28,0,10*ROW('Water Data'!G165)))</f>
        <v/>
      </c>
      <c r="CD171" s="262" t="str">
        <f ca="true">+IF(OFFSET('Water Data'!$G$29,0,10*ROW('Water Data'!G165))="","",OFFSET('Water Data'!$G$29,0,10*ROW('Water Data'!G165)))</f>
        <v/>
      </c>
      <c r="CE171" s="262" t="str">
        <f ca="true">+IF(OFFSET('Water Data'!$H$27,0,10*ROW('Water Data'!H165))="","",OFFSET('Water Data'!$H$27,0,10*ROW('Water Data'!H165)))</f>
        <v/>
      </c>
      <c r="CF171" s="262" t="str">
        <f ca="true">+IF(OFFSET('Water Data'!$H$28,0,10*ROW('Water Data'!H165))="","",OFFSET('Water Data'!$H$28,0,10*ROW('Water Data'!H165)))</f>
        <v/>
      </c>
      <c r="CG171" s="262" t="str">
        <f ca="true">+IF(OFFSET('Water Data'!$H$29,0,10*ROW('Water Data'!H165))="","",OFFSET('Water Data'!$H$29,0,10*ROW('Water Data'!H165)))</f>
        <v/>
      </c>
      <c r="CH171" s="262" t="str">
        <f ca="true">+IF(OFFSET('Water Data'!$I$27,0,10*ROW('Water Data'!I165))="","",OFFSET('Water Data'!$I$27,0,10*ROW('Water Data'!I165)))</f>
        <v/>
      </c>
      <c r="CI171" s="262" t="str">
        <f ca="true">+IF(OFFSET('Water Data'!$I$28,0,10*ROW('Water Data'!I165))="","",OFFSET('Water Data'!$I$28,0,10*ROW('Water Data'!I165)))</f>
        <v/>
      </c>
      <c r="CJ171" s="262" t="str">
        <f ca="true">+IF(OFFSET('Water Data'!$I$29,0,10*ROW('Water Data'!I165))="","",OFFSET('Water Data'!$I$29,0,10*ROW('Water Data'!I165)))</f>
        <v/>
      </c>
      <c r="CK171" s="262" t="str">
        <f ca="true">+IF(OFFSET('Sanitation Data'!$D$28,0,10*ROW('Sanitation Data'!D165))="","",OFFSET('Sanitation Data'!$D$28,0,10*ROW('Sanitation Data'!D165)))</f>
        <v/>
      </c>
      <c r="CL171" s="262" t="str">
        <f ca="true">+IF(OFFSET('Sanitation Data'!$D$29,0,10*ROW('Sanitation Data'!D165))="","",OFFSET('Sanitation Data'!$D$29,0,10*ROW('Sanitation Data'!D165)))</f>
        <v/>
      </c>
      <c r="CM171" s="262" t="str">
        <f ca="true">+IF(OFFSET('Sanitation Data'!$D$30,0,10*ROW('Sanitation Data'!D165))="","",OFFSET('Sanitation Data'!$D$30,0,10*ROW('Sanitation Data'!D165)))</f>
        <v/>
      </c>
      <c r="CN171" s="262" t="str">
        <f ca="true">+IF(OFFSET('Sanitation Data'!$D$31,0,10*ROW('Sanitation Data'!D165))="","",OFFSET('Sanitation Data'!$D$31,0,10*ROW('Sanitation Data'!D165)))</f>
        <v/>
      </c>
      <c r="CO171" s="262" t="str">
        <f ca="true">+IF(OFFSET('Sanitation Data'!$D$32,0,10*ROW('Sanitation Data'!D165))="","",OFFSET('Sanitation Data'!$D$32,0,10*ROW('Sanitation Data'!D165)))</f>
        <v/>
      </c>
      <c r="CP171" s="262" t="str">
        <f ca="true">+IF(OFFSET('Sanitation Data'!$E$28,0,10*ROW('Sanitation Data'!E165))="","",OFFSET('Sanitation Data'!$E$28,0,10*ROW('Sanitation Data'!E165)))</f>
        <v/>
      </c>
      <c r="CQ171" s="262" t="str">
        <f ca="true">+IF(OFFSET('Sanitation Data'!$E$29,0,10*ROW('Sanitation Data'!E165))="","",OFFSET('Sanitation Data'!$E$29,0,10*ROW('Sanitation Data'!E165)))</f>
        <v/>
      </c>
      <c r="CR171" s="262" t="str">
        <f ca="true">+IF(OFFSET('Sanitation Data'!$E$30,0,10*ROW('Sanitation Data'!E165))="","",OFFSET('Sanitation Data'!$E$30,0,10*ROW('Sanitation Data'!E165)))</f>
        <v/>
      </c>
      <c r="CS171" s="262" t="str">
        <f ca="true">+IF(OFFSET('Sanitation Data'!$E$31,0,10*ROW('Sanitation Data'!E165))="","",OFFSET('Sanitation Data'!$E$31,0,10*ROW('Sanitation Data'!E165)))</f>
        <v/>
      </c>
      <c r="CT171" s="262" t="str">
        <f ca="true">+IF(OFFSET('Sanitation Data'!$E$32,0,10*ROW('Sanitation Data'!E165))="","",OFFSET('Sanitation Data'!$E$32,0,10*ROW('Sanitation Data'!E165)))</f>
        <v/>
      </c>
      <c r="CU171" s="262" t="str">
        <f ca="true">+IF(OFFSET('Sanitation Data'!$F$28,0,10*ROW('Sanitation Data'!F165))="","",OFFSET('Sanitation Data'!$F$28,0,10*ROW('Sanitation Data'!F165)))</f>
        <v/>
      </c>
      <c r="CV171" s="262" t="str">
        <f ca="true">+IF(OFFSET('Sanitation Data'!$F$29,0,10*ROW('Sanitation Data'!F165))="","",OFFSET('Sanitation Data'!$F$29,0,10*ROW('Sanitation Data'!F165)))</f>
        <v/>
      </c>
      <c r="CW171" s="262" t="str">
        <f ca="true">+IF(OFFSET('Sanitation Data'!$F$30,0,10*ROW('Sanitation Data'!F165))="","",OFFSET('Sanitation Data'!$F$30,0,10*ROW('Sanitation Data'!F165)))</f>
        <v/>
      </c>
      <c r="CX171" s="262" t="str">
        <f ca="true">+IF(OFFSET('Sanitation Data'!$F$31,0,10*ROW('Sanitation Data'!F165))="","",OFFSET('Sanitation Data'!$F$31,0,10*ROW('Sanitation Data'!F165)))</f>
        <v/>
      </c>
      <c r="CY171" s="262" t="str">
        <f ca="true">+IF(OFFSET('Sanitation Data'!$F$32,0,10*ROW('Sanitation Data'!F165))="","",OFFSET('Sanitation Data'!$F$32,0,10*ROW('Sanitation Data'!F165)))</f>
        <v/>
      </c>
      <c r="CZ171" s="262" t="str">
        <f ca="true">+IF(OFFSET('Sanitation Data'!$G$28,0,10*ROW('Sanitation Data'!G165))="","",OFFSET('Sanitation Data'!$G$28,0,10*ROW('Sanitation Data'!G165)))</f>
        <v/>
      </c>
      <c r="DA171" s="262" t="str">
        <f ca="true">+IF(OFFSET('Sanitation Data'!$G$29,0,10*ROW('Sanitation Data'!G165))="","",OFFSET('Sanitation Data'!$G$29,0,10*ROW('Sanitation Data'!G165)))</f>
        <v/>
      </c>
      <c r="DB171" s="262" t="str">
        <f ca="true">+IF(OFFSET('Sanitation Data'!$G$30,0,10*ROW('Sanitation Data'!G165))="","",OFFSET('Sanitation Data'!$G$30,0,10*ROW('Sanitation Data'!G165)))</f>
        <v/>
      </c>
      <c r="DC171" s="262" t="str">
        <f ca="true">+IF(OFFSET('Sanitation Data'!$G$31,0,10*ROW('Sanitation Data'!G165))="","",OFFSET('Sanitation Data'!$G$31,0,10*ROW('Sanitation Data'!G165)))</f>
        <v/>
      </c>
      <c r="DD171" s="262" t="str">
        <f ca="true">+IF(OFFSET('Sanitation Data'!$G$32,0,10*ROW('Sanitation Data'!G165))="","",OFFSET('Sanitation Data'!$G$32,0,10*ROW('Sanitation Data'!G165)))</f>
        <v/>
      </c>
      <c r="DE171" s="262" t="str">
        <f ca="true">+IF(OFFSET('Sanitation Data'!$H$28,0,10*ROW('Sanitation Data'!H165))="","",OFFSET('Sanitation Data'!$H$28,0,10*ROW('Sanitation Data'!H165)))</f>
        <v/>
      </c>
      <c r="DF171" s="262" t="str">
        <f ca="true">+IF(OFFSET('Sanitation Data'!$H$29,0,10*ROW('Sanitation Data'!H165))="","",OFFSET('Sanitation Data'!$H$29,0,10*ROW('Sanitation Data'!H165)))</f>
        <v/>
      </c>
      <c r="DG171" s="262" t="str">
        <f ca="true">+IF(OFFSET('Sanitation Data'!$H$30,0,10*ROW('Sanitation Data'!H165))="","",OFFSET('Sanitation Data'!$H$30,0,10*ROW('Sanitation Data'!H165)))</f>
        <v/>
      </c>
      <c r="DH171" s="262" t="str">
        <f ca="true">+IF(OFFSET('Sanitation Data'!$H$31,0,10*ROW('Sanitation Data'!H165))="","",OFFSET('Sanitation Data'!$H$31,0,10*ROW('Sanitation Data'!H165)))</f>
        <v/>
      </c>
      <c r="DI171" s="262" t="str">
        <f ca="true">+IF(OFFSET('Sanitation Data'!$H$32,0,10*ROW('Sanitation Data'!H165))="","",OFFSET('Sanitation Data'!$H$32,0,10*ROW('Sanitation Data'!H165)))</f>
        <v/>
      </c>
      <c r="DJ171" s="262" t="str">
        <f ca="true">+IF(OFFSET('Sanitation Data'!$I$28,0,10*ROW('Sanitation Data'!I165))="","",OFFSET('Sanitation Data'!$I$28,0,10*ROW('Sanitation Data'!I165)))</f>
        <v/>
      </c>
      <c r="DK171" s="262" t="str">
        <f ca="true">+IF(OFFSET('Sanitation Data'!$I$29,0,10*ROW('Sanitation Data'!I165))="","",OFFSET('Sanitation Data'!$I$29,0,10*ROW('Sanitation Data'!I165)))</f>
        <v/>
      </c>
      <c r="DL171" s="262" t="str">
        <f ca="true">+IF(OFFSET('Sanitation Data'!$I$30,0,10*ROW('Sanitation Data'!I165))="","",OFFSET('Sanitation Data'!$I$30,0,10*ROW('Sanitation Data'!I165)))</f>
        <v/>
      </c>
      <c r="DM171" s="262" t="str">
        <f ca="true">+IF(OFFSET('Sanitation Data'!$I$31,0,10*ROW('Sanitation Data'!I165))="","",OFFSET('Sanitation Data'!$I$31,0,10*ROW('Sanitation Data'!I165)))</f>
        <v/>
      </c>
      <c r="DN171" s="262" t="str">
        <f ca="true">+IF(OFFSET('Sanitation Data'!$I$32,0,10*ROW('Sanitation Data'!I165))="","",OFFSET('Sanitation Data'!$I$32,0,10*ROW('Sanitation Data'!I165)))</f>
        <v/>
      </c>
      <c r="DO171" s="262" t="str">
        <f ca="true">+IF(OFFSET('Hygiene Data'!$D$11,0,10*ROW('Hygiene Data'!D165))="","",OFFSET('Hygiene Data'!$D$11,0,10*ROW('Hygiene Data'!D165)))</f>
        <v/>
      </c>
      <c r="DP171" s="262" t="str">
        <f ca="true">+IF(OFFSET('Hygiene Data'!$D$12,0,10*ROW('Hygiene Data'!D165))="","",OFFSET('Hygiene Data'!$D$12,0,10*ROW('Hygiene Data'!D165)))</f>
        <v/>
      </c>
      <c r="DQ171" s="262" t="str">
        <f ca="true">+IF(OFFSET('Hygiene Data'!$D$13,0,10*ROW('Hygiene Data'!D165))="","",OFFSET('Hygiene Data'!$D$13,0,10*ROW('Hygiene Data'!D165)))</f>
        <v/>
      </c>
      <c r="DR171" s="262" t="str">
        <f ca="true">+IF(OFFSET('Hygiene Data'!$E$11,0,10*ROW('Hygiene Data'!E165))="","",OFFSET('Hygiene Data'!$E$11,0,10*ROW('Hygiene Data'!E165)))</f>
        <v/>
      </c>
      <c r="DS171" s="262" t="str">
        <f ca="true">+IF(OFFSET('Hygiene Data'!$E$12,0,10*ROW('Hygiene Data'!E165))="","",OFFSET('Hygiene Data'!$E$12,0,10*ROW('Hygiene Data'!E165)))</f>
        <v/>
      </c>
      <c r="DT171" s="262" t="str">
        <f ca="true">+IF(OFFSET('Hygiene Data'!$E$13,0,10*ROW('Hygiene Data'!E165))="","",OFFSET('Hygiene Data'!$E$13,0,10*ROW('Hygiene Data'!E165)))</f>
        <v/>
      </c>
      <c r="DU171" s="262" t="str">
        <f ca="true">+IF(OFFSET('Hygiene Data'!$F$11,0,10*ROW('Hygiene Data'!F165))="","",OFFSET('Hygiene Data'!$F$11,0,10*ROW('Hygiene Data'!F165)))</f>
        <v/>
      </c>
      <c r="DV171" s="262" t="str">
        <f ca="true">+IF(OFFSET('Hygiene Data'!$F$12,0,10*ROW('Hygiene Data'!F165))="","",OFFSET('Hygiene Data'!$F$12,0,10*ROW('Hygiene Data'!F165)))</f>
        <v/>
      </c>
      <c r="DW171" s="262" t="str">
        <f ca="true">+IF(OFFSET('Hygiene Data'!$F$13,0,10*ROW('Hygiene Data'!F165))="","",OFFSET('Hygiene Data'!$F$13,0,10*ROW('Hygiene Data'!F165)))</f>
        <v/>
      </c>
      <c r="DX171" s="262" t="str">
        <f ca="true">+IF(OFFSET('Hygiene Data'!$G$11,0,10*ROW('Hygiene Data'!G165))="","",OFFSET('Hygiene Data'!$G$11,0,10*ROW('Hygiene Data'!G165)))</f>
        <v/>
      </c>
      <c r="DY171" s="262" t="str">
        <f ca="true">+IF(OFFSET('Hygiene Data'!$G$12,0,10*ROW('Hygiene Data'!G165))="","",OFFSET('Hygiene Data'!$G$12,0,10*ROW('Hygiene Data'!G165)))</f>
        <v/>
      </c>
      <c r="DZ171" s="262" t="str">
        <f ca="true">+IF(OFFSET('Hygiene Data'!$G$13,0,10*ROW('Hygiene Data'!G165))="","",OFFSET('Hygiene Data'!$G$13,0,10*ROW('Hygiene Data'!G165)))</f>
        <v/>
      </c>
      <c r="EA171" s="262" t="str">
        <f ca="true">+IF(OFFSET('Hygiene Data'!$H$11,0,10*ROW('Hygiene Data'!H165))="","",OFFSET('Hygiene Data'!$H$11,0,10*ROW('Hygiene Data'!H165)))</f>
        <v/>
      </c>
      <c r="EB171" s="262" t="str">
        <f ca="true">+IF(OFFSET('Hygiene Data'!$H$12,0,10*ROW('Hygiene Data'!H165))="","",OFFSET('Hygiene Data'!$H$12,0,10*ROW('Hygiene Data'!H165)))</f>
        <v/>
      </c>
      <c r="EC171" s="262" t="str">
        <f ca="true">+IF(OFFSET('Hygiene Data'!$H$13,0,10*ROW('Hygiene Data'!H165))="","",OFFSET('Hygiene Data'!$H$13,0,10*ROW('Hygiene Data'!H165)))</f>
        <v/>
      </c>
      <c r="ED171" s="262" t="str">
        <f ca="true">+IF(OFFSET('Hygiene Data'!$I$11,0,10*ROW('Hygiene Data'!I165))="","",OFFSET('Hygiene Data'!$I$11,0,10*ROW('Hygiene Data'!I165)))</f>
        <v/>
      </c>
      <c r="EE171" s="262" t="str">
        <f ca="true">+IF(OFFSET('Hygiene Data'!$I$12,0,10*ROW('Hygiene Data'!I165))="","",OFFSET('Hygiene Data'!$I$12,0,10*ROW('Hygiene Data'!I165)))</f>
        <v/>
      </c>
      <c r="EF171" s="262"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18"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2"/>
      <c r="BS172" s="262" t="str">
        <f ca="true">+IF(OFFSET('Water Data'!$D$27,0,10*ROW('Water Data'!D166))="","",OFFSET('Water Data'!$D$27,0,10*ROW('Water Data'!D166)))</f>
        <v/>
      </c>
      <c r="BT172" s="262" t="str">
        <f ca="true">+IF(OFFSET('Water Data'!$D$28,0,10*ROW('Water Data'!D166))="","",OFFSET('Water Data'!$D$28,0,10*ROW('Water Data'!D166)))</f>
        <v/>
      </c>
      <c r="BU172" s="262" t="str">
        <f ca="true">+IF(OFFSET('Water Data'!$D$29,0,10*ROW('Water Data'!D166))="","",OFFSET('Water Data'!$D$29,0,10*ROW('Water Data'!D166)))</f>
        <v/>
      </c>
      <c r="BV172" s="262" t="str">
        <f ca="true">+IF(OFFSET('Water Data'!$E$27,0,10*ROW('Water Data'!E166))="","",OFFSET('Water Data'!$E$27,0,10*ROW('Water Data'!E166)))</f>
        <v/>
      </c>
      <c r="BW172" s="262" t="str">
        <f ca="true">+IF(OFFSET('Water Data'!$E$28,0,10*ROW('Water Data'!E166))="","",OFFSET('Water Data'!$E$28,0,10*ROW('Water Data'!E166)))</f>
        <v/>
      </c>
      <c r="BX172" s="262" t="str">
        <f ca="true">+IF(OFFSET('Water Data'!$E$29,0,10*ROW('Water Data'!E166))="","",OFFSET('Water Data'!$E$29,0,10*ROW('Water Data'!E166)))</f>
        <v/>
      </c>
      <c r="BY172" s="262" t="str">
        <f ca="true">+IF(OFFSET('Water Data'!$F$27,0,10*ROW('Water Data'!F166))="","",OFFSET('Water Data'!$F$27,0,10*ROW('Water Data'!F166)))</f>
        <v/>
      </c>
      <c r="BZ172" s="262" t="str">
        <f ca="true">+IF(OFFSET('Water Data'!$F$28,0,10*ROW('Water Data'!F166))="","",OFFSET('Water Data'!$F$28,0,10*ROW('Water Data'!F166)))</f>
        <v/>
      </c>
      <c r="CA172" s="262" t="str">
        <f ca="true">+IF(OFFSET('Water Data'!$F$29,0,10*ROW('Water Data'!F166))="","",OFFSET('Water Data'!$F$29,0,10*ROW('Water Data'!F166)))</f>
        <v/>
      </c>
      <c r="CB172" s="262" t="str">
        <f ca="true">+IF(OFFSET('Water Data'!$G$27,0,10*ROW('Water Data'!G166))="","",OFFSET('Water Data'!$G$27,0,10*ROW('Water Data'!G166)))</f>
        <v/>
      </c>
      <c r="CC172" s="262" t="str">
        <f ca="true">+IF(OFFSET('Water Data'!$G$28,0,10*ROW('Water Data'!G166))="","",OFFSET('Water Data'!$G$28,0,10*ROW('Water Data'!G166)))</f>
        <v/>
      </c>
      <c r="CD172" s="262" t="str">
        <f ca="true">+IF(OFFSET('Water Data'!$G$29,0,10*ROW('Water Data'!G166))="","",OFFSET('Water Data'!$G$29,0,10*ROW('Water Data'!G166)))</f>
        <v/>
      </c>
      <c r="CE172" s="262" t="str">
        <f ca="true">+IF(OFFSET('Water Data'!$H$27,0,10*ROW('Water Data'!H166))="","",OFFSET('Water Data'!$H$27,0,10*ROW('Water Data'!H166)))</f>
        <v/>
      </c>
      <c r="CF172" s="262" t="str">
        <f ca="true">+IF(OFFSET('Water Data'!$H$28,0,10*ROW('Water Data'!H166))="","",OFFSET('Water Data'!$H$28,0,10*ROW('Water Data'!H166)))</f>
        <v/>
      </c>
      <c r="CG172" s="262" t="str">
        <f ca="true">+IF(OFFSET('Water Data'!$H$29,0,10*ROW('Water Data'!H166))="","",OFFSET('Water Data'!$H$29,0,10*ROW('Water Data'!H166)))</f>
        <v/>
      </c>
      <c r="CH172" s="262" t="str">
        <f ca="true">+IF(OFFSET('Water Data'!$I$27,0,10*ROW('Water Data'!I166))="","",OFFSET('Water Data'!$I$27,0,10*ROW('Water Data'!I166)))</f>
        <v/>
      </c>
      <c r="CI172" s="262" t="str">
        <f ca="true">+IF(OFFSET('Water Data'!$I$28,0,10*ROW('Water Data'!I166))="","",OFFSET('Water Data'!$I$28,0,10*ROW('Water Data'!I166)))</f>
        <v/>
      </c>
      <c r="CJ172" s="262" t="str">
        <f ca="true">+IF(OFFSET('Water Data'!$I$29,0,10*ROW('Water Data'!I166))="","",OFFSET('Water Data'!$I$29,0,10*ROW('Water Data'!I166)))</f>
        <v/>
      </c>
      <c r="CK172" s="262" t="str">
        <f ca="true">+IF(OFFSET('Sanitation Data'!$D$28,0,10*ROW('Sanitation Data'!D166))="","",OFFSET('Sanitation Data'!$D$28,0,10*ROW('Sanitation Data'!D166)))</f>
        <v/>
      </c>
      <c r="CL172" s="262" t="str">
        <f ca="true">+IF(OFFSET('Sanitation Data'!$D$29,0,10*ROW('Sanitation Data'!D166))="","",OFFSET('Sanitation Data'!$D$29,0,10*ROW('Sanitation Data'!D166)))</f>
        <v/>
      </c>
      <c r="CM172" s="262" t="str">
        <f ca="true">+IF(OFFSET('Sanitation Data'!$D$30,0,10*ROW('Sanitation Data'!D166))="","",OFFSET('Sanitation Data'!$D$30,0,10*ROW('Sanitation Data'!D166)))</f>
        <v/>
      </c>
      <c r="CN172" s="262" t="str">
        <f ca="true">+IF(OFFSET('Sanitation Data'!$D$31,0,10*ROW('Sanitation Data'!D166))="","",OFFSET('Sanitation Data'!$D$31,0,10*ROW('Sanitation Data'!D166)))</f>
        <v/>
      </c>
      <c r="CO172" s="262" t="str">
        <f ca="true">+IF(OFFSET('Sanitation Data'!$D$32,0,10*ROW('Sanitation Data'!D166))="","",OFFSET('Sanitation Data'!$D$32,0,10*ROW('Sanitation Data'!D166)))</f>
        <v/>
      </c>
      <c r="CP172" s="262" t="str">
        <f ca="true">+IF(OFFSET('Sanitation Data'!$E$28,0,10*ROW('Sanitation Data'!E166))="","",OFFSET('Sanitation Data'!$E$28,0,10*ROW('Sanitation Data'!E166)))</f>
        <v/>
      </c>
      <c r="CQ172" s="262" t="str">
        <f ca="true">+IF(OFFSET('Sanitation Data'!$E$29,0,10*ROW('Sanitation Data'!E166))="","",OFFSET('Sanitation Data'!$E$29,0,10*ROW('Sanitation Data'!E166)))</f>
        <v/>
      </c>
      <c r="CR172" s="262" t="str">
        <f ca="true">+IF(OFFSET('Sanitation Data'!$E$30,0,10*ROW('Sanitation Data'!E166))="","",OFFSET('Sanitation Data'!$E$30,0,10*ROW('Sanitation Data'!E166)))</f>
        <v/>
      </c>
      <c r="CS172" s="262" t="str">
        <f ca="true">+IF(OFFSET('Sanitation Data'!$E$31,0,10*ROW('Sanitation Data'!E166))="","",OFFSET('Sanitation Data'!$E$31,0,10*ROW('Sanitation Data'!E166)))</f>
        <v/>
      </c>
      <c r="CT172" s="262" t="str">
        <f ca="true">+IF(OFFSET('Sanitation Data'!$E$32,0,10*ROW('Sanitation Data'!E166))="","",OFFSET('Sanitation Data'!$E$32,0,10*ROW('Sanitation Data'!E166)))</f>
        <v/>
      </c>
      <c r="CU172" s="262" t="str">
        <f ca="true">+IF(OFFSET('Sanitation Data'!$F$28,0,10*ROW('Sanitation Data'!F166))="","",OFFSET('Sanitation Data'!$F$28,0,10*ROW('Sanitation Data'!F166)))</f>
        <v/>
      </c>
      <c r="CV172" s="262" t="str">
        <f ca="true">+IF(OFFSET('Sanitation Data'!$F$29,0,10*ROW('Sanitation Data'!F166))="","",OFFSET('Sanitation Data'!$F$29,0,10*ROW('Sanitation Data'!F166)))</f>
        <v/>
      </c>
      <c r="CW172" s="262" t="str">
        <f ca="true">+IF(OFFSET('Sanitation Data'!$F$30,0,10*ROW('Sanitation Data'!F166))="","",OFFSET('Sanitation Data'!$F$30,0,10*ROW('Sanitation Data'!F166)))</f>
        <v/>
      </c>
      <c r="CX172" s="262" t="str">
        <f ca="true">+IF(OFFSET('Sanitation Data'!$F$31,0,10*ROW('Sanitation Data'!F166))="","",OFFSET('Sanitation Data'!$F$31,0,10*ROW('Sanitation Data'!F166)))</f>
        <v/>
      </c>
      <c r="CY172" s="262" t="str">
        <f ca="true">+IF(OFFSET('Sanitation Data'!$F$32,0,10*ROW('Sanitation Data'!F166))="","",OFFSET('Sanitation Data'!$F$32,0,10*ROW('Sanitation Data'!F166)))</f>
        <v/>
      </c>
      <c r="CZ172" s="262" t="str">
        <f ca="true">+IF(OFFSET('Sanitation Data'!$G$28,0,10*ROW('Sanitation Data'!G166))="","",OFFSET('Sanitation Data'!$G$28,0,10*ROW('Sanitation Data'!G166)))</f>
        <v/>
      </c>
      <c r="DA172" s="262" t="str">
        <f ca="true">+IF(OFFSET('Sanitation Data'!$G$29,0,10*ROW('Sanitation Data'!G166))="","",OFFSET('Sanitation Data'!$G$29,0,10*ROW('Sanitation Data'!G166)))</f>
        <v/>
      </c>
      <c r="DB172" s="262" t="str">
        <f ca="true">+IF(OFFSET('Sanitation Data'!$G$30,0,10*ROW('Sanitation Data'!G166))="","",OFFSET('Sanitation Data'!$G$30,0,10*ROW('Sanitation Data'!G166)))</f>
        <v/>
      </c>
      <c r="DC172" s="262" t="str">
        <f ca="true">+IF(OFFSET('Sanitation Data'!$G$31,0,10*ROW('Sanitation Data'!G166))="","",OFFSET('Sanitation Data'!$G$31,0,10*ROW('Sanitation Data'!G166)))</f>
        <v/>
      </c>
      <c r="DD172" s="262" t="str">
        <f ca="true">+IF(OFFSET('Sanitation Data'!$G$32,0,10*ROW('Sanitation Data'!G166))="","",OFFSET('Sanitation Data'!$G$32,0,10*ROW('Sanitation Data'!G166)))</f>
        <v/>
      </c>
      <c r="DE172" s="262" t="str">
        <f ca="true">+IF(OFFSET('Sanitation Data'!$H$28,0,10*ROW('Sanitation Data'!H166))="","",OFFSET('Sanitation Data'!$H$28,0,10*ROW('Sanitation Data'!H166)))</f>
        <v/>
      </c>
      <c r="DF172" s="262" t="str">
        <f ca="true">+IF(OFFSET('Sanitation Data'!$H$29,0,10*ROW('Sanitation Data'!H166))="","",OFFSET('Sanitation Data'!$H$29,0,10*ROW('Sanitation Data'!H166)))</f>
        <v/>
      </c>
      <c r="DG172" s="262" t="str">
        <f ca="true">+IF(OFFSET('Sanitation Data'!$H$30,0,10*ROW('Sanitation Data'!H166))="","",OFFSET('Sanitation Data'!$H$30,0,10*ROW('Sanitation Data'!H166)))</f>
        <v/>
      </c>
      <c r="DH172" s="262" t="str">
        <f ca="true">+IF(OFFSET('Sanitation Data'!$H$31,0,10*ROW('Sanitation Data'!H166))="","",OFFSET('Sanitation Data'!$H$31,0,10*ROW('Sanitation Data'!H166)))</f>
        <v/>
      </c>
      <c r="DI172" s="262" t="str">
        <f ca="true">+IF(OFFSET('Sanitation Data'!$H$32,0,10*ROW('Sanitation Data'!H166))="","",OFFSET('Sanitation Data'!$H$32,0,10*ROW('Sanitation Data'!H166)))</f>
        <v/>
      </c>
      <c r="DJ172" s="262" t="str">
        <f ca="true">+IF(OFFSET('Sanitation Data'!$I$28,0,10*ROW('Sanitation Data'!I166))="","",OFFSET('Sanitation Data'!$I$28,0,10*ROW('Sanitation Data'!I166)))</f>
        <v/>
      </c>
      <c r="DK172" s="262" t="str">
        <f ca="true">+IF(OFFSET('Sanitation Data'!$I$29,0,10*ROW('Sanitation Data'!I166))="","",OFFSET('Sanitation Data'!$I$29,0,10*ROW('Sanitation Data'!I166)))</f>
        <v/>
      </c>
      <c r="DL172" s="262" t="str">
        <f ca="true">+IF(OFFSET('Sanitation Data'!$I$30,0,10*ROW('Sanitation Data'!I166))="","",OFFSET('Sanitation Data'!$I$30,0,10*ROW('Sanitation Data'!I166)))</f>
        <v/>
      </c>
      <c r="DM172" s="262" t="str">
        <f ca="true">+IF(OFFSET('Sanitation Data'!$I$31,0,10*ROW('Sanitation Data'!I166))="","",OFFSET('Sanitation Data'!$I$31,0,10*ROW('Sanitation Data'!I166)))</f>
        <v/>
      </c>
      <c r="DN172" s="262" t="str">
        <f ca="true">+IF(OFFSET('Sanitation Data'!$I$32,0,10*ROW('Sanitation Data'!I166))="","",OFFSET('Sanitation Data'!$I$32,0,10*ROW('Sanitation Data'!I166)))</f>
        <v/>
      </c>
      <c r="DO172" s="262" t="str">
        <f ca="true">+IF(OFFSET('Hygiene Data'!$D$11,0,10*ROW('Hygiene Data'!D166))="","",OFFSET('Hygiene Data'!$D$11,0,10*ROW('Hygiene Data'!D166)))</f>
        <v/>
      </c>
      <c r="DP172" s="262" t="str">
        <f ca="true">+IF(OFFSET('Hygiene Data'!$D$12,0,10*ROW('Hygiene Data'!D166))="","",OFFSET('Hygiene Data'!$D$12,0,10*ROW('Hygiene Data'!D166)))</f>
        <v/>
      </c>
      <c r="DQ172" s="262" t="str">
        <f ca="true">+IF(OFFSET('Hygiene Data'!$D$13,0,10*ROW('Hygiene Data'!D166))="","",OFFSET('Hygiene Data'!$D$13,0,10*ROW('Hygiene Data'!D166)))</f>
        <v/>
      </c>
      <c r="DR172" s="262" t="str">
        <f ca="true">+IF(OFFSET('Hygiene Data'!$E$11,0,10*ROW('Hygiene Data'!E166))="","",OFFSET('Hygiene Data'!$E$11,0,10*ROW('Hygiene Data'!E166)))</f>
        <v/>
      </c>
      <c r="DS172" s="262" t="str">
        <f ca="true">+IF(OFFSET('Hygiene Data'!$E$12,0,10*ROW('Hygiene Data'!E166))="","",OFFSET('Hygiene Data'!$E$12,0,10*ROW('Hygiene Data'!E166)))</f>
        <v/>
      </c>
      <c r="DT172" s="262" t="str">
        <f ca="true">+IF(OFFSET('Hygiene Data'!$E$13,0,10*ROW('Hygiene Data'!E166))="","",OFFSET('Hygiene Data'!$E$13,0,10*ROW('Hygiene Data'!E166)))</f>
        <v/>
      </c>
      <c r="DU172" s="262" t="str">
        <f ca="true">+IF(OFFSET('Hygiene Data'!$F$11,0,10*ROW('Hygiene Data'!F166))="","",OFFSET('Hygiene Data'!$F$11,0,10*ROW('Hygiene Data'!F166)))</f>
        <v/>
      </c>
      <c r="DV172" s="262" t="str">
        <f ca="true">+IF(OFFSET('Hygiene Data'!$F$12,0,10*ROW('Hygiene Data'!F166))="","",OFFSET('Hygiene Data'!$F$12,0,10*ROW('Hygiene Data'!F166)))</f>
        <v/>
      </c>
      <c r="DW172" s="262" t="str">
        <f ca="true">+IF(OFFSET('Hygiene Data'!$F$13,0,10*ROW('Hygiene Data'!F166))="","",OFFSET('Hygiene Data'!$F$13,0,10*ROW('Hygiene Data'!F166)))</f>
        <v/>
      </c>
      <c r="DX172" s="262" t="str">
        <f ca="true">+IF(OFFSET('Hygiene Data'!$G$11,0,10*ROW('Hygiene Data'!G166))="","",OFFSET('Hygiene Data'!$G$11,0,10*ROW('Hygiene Data'!G166)))</f>
        <v/>
      </c>
      <c r="DY172" s="262" t="str">
        <f ca="true">+IF(OFFSET('Hygiene Data'!$G$12,0,10*ROW('Hygiene Data'!G166))="","",OFFSET('Hygiene Data'!$G$12,0,10*ROW('Hygiene Data'!G166)))</f>
        <v/>
      </c>
      <c r="DZ172" s="262" t="str">
        <f ca="true">+IF(OFFSET('Hygiene Data'!$G$13,0,10*ROW('Hygiene Data'!G166))="","",OFFSET('Hygiene Data'!$G$13,0,10*ROW('Hygiene Data'!G166)))</f>
        <v/>
      </c>
      <c r="EA172" s="262" t="str">
        <f ca="true">+IF(OFFSET('Hygiene Data'!$H$11,0,10*ROW('Hygiene Data'!H166))="","",OFFSET('Hygiene Data'!$H$11,0,10*ROW('Hygiene Data'!H166)))</f>
        <v/>
      </c>
      <c r="EB172" s="262" t="str">
        <f ca="true">+IF(OFFSET('Hygiene Data'!$H$12,0,10*ROW('Hygiene Data'!H166))="","",OFFSET('Hygiene Data'!$H$12,0,10*ROW('Hygiene Data'!H166)))</f>
        <v/>
      </c>
      <c r="EC172" s="262" t="str">
        <f ca="true">+IF(OFFSET('Hygiene Data'!$H$13,0,10*ROW('Hygiene Data'!H166))="","",OFFSET('Hygiene Data'!$H$13,0,10*ROW('Hygiene Data'!H166)))</f>
        <v/>
      </c>
      <c r="ED172" s="262" t="str">
        <f ca="true">+IF(OFFSET('Hygiene Data'!$I$11,0,10*ROW('Hygiene Data'!I166))="","",OFFSET('Hygiene Data'!$I$11,0,10*ROW('Hygiene Data'!I166)))</f>
        <v/>
      </c>
      <c r="EE172" s="262" t="str">
        <f ca="true">+IF(OFFSET('Hygiene Data'!$I$12,0,10*ROW('Hygiene Data'!I166))="","",OFFSET('Hygiene Data'!$I$12,0,10*ROW('Hygiene Data'!I166)))</f>
        <v/>
      </c>
      <c r="EF172" s="262"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18"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2"/>
      <c r="BS173" s="262" t="str">
        <f ca="true">+IF(OFFSET('Water Data'!$D$27,0,10*ROW('Water Data'!D167))="","",OFFSET('Water Data'!$D$27,0,10*ROW('Water Data'!D167)))</f>
        <v/>
      </c>
      <c r="BT173" s="262" t="str">
        <f ca="true">+IF(OFFSET('Water Data'!$D$28,0,10*ROW('Water Data'!D167))="","",OFFSET('Water Data'!$D$28,0,10*ROW('Water Data'!D167)))</f>
        <v/>
      </c>
      <c r="BU173" s="262" t="str">
        <f ca="true">+IF(OFFSET('Water Data'!$D$29,0,10*ROW('Water Data'!D167))="","",OFFSET('Water Data'!$D$29,0,10*ROW('Water Data'!D167)))</f>
        <v/>
      </c>
      <c r="BV173" s="262" t="str">
        <f ca="true">+IF(OFFSET('Water Data'!$E$27,0,10*ROW('Water Data'!E167))="","",OFFSET('Water Data'!$E$27,0,10*ROW('Water Data'!E167)))</f>
        <v/>
      </c>
      <c r="BW173" s="262" t="str">
        <f ca="true">+IF(OFFSET('Water Data'!$E$28,0,10*ROW('Water Data'!E167))="","",OFFSET('Water Data'!$E$28,0,10*ROW('Water Data'!E167)))</f>
        <v/>
      </c>
      <c r="BX173" s="262" t="str">
        <f ca="true">+IF(OFFSET('Water Data'!$E$29,0,10*ROW('Water Data'!E167))="","",OFFSET('Water Data'!$E$29,0,10*ROW('Water Data'!E167)))</f>
        <v/>
      </c>
      <c r="BY173" s="262" t="str">
        <f ca="true">+IF(OFFSET('Water Data'!$F$27,0,10*ROW('Water Data'!F167))="","",OFFSET('Water Data'!$F$27,0,10*ROW('Water Data'!F167)))</f>
        <v/>
      </c>
      <c r="BZ173" s="262" t="str">
        <f ca="true">+IF(OFFSET('Water Data'!$F$28,0,10*ROW('Water Data'!F167))="","",OFFSET('Water Data'!$F$28,0,10*ROW('Water Data'!F167)))</f>
        <v/>
      </c>
      <c r="CA173" s="262" t="str">
        <f ca="true">+IF(OFFSET('Water Data'!$F$29,0,10*ROW('Water Data'!F167))="","",OFFSET('Water Data'!$F$29,0,10*ROW('Water Data'!F167)))</f>
        <v/>
      </c>
      <c r="CB173" s="262" t="str">
        <f ca="true">+IF(OFFSET('Water Data'!$G$27,0,10*ROW('Water Data'!G167))="","",OFFSET('Water Data'!$G$27,0,10*ROW('Water Data'!G167)))</f>
        <v/>
      </c>
      <c r="CC173" s="262" t="str">
        <f ca="true">+IF(OFFSET('Water Data'!$G$28,0,10*ROW('Water Data'!G167))="","",OFFSET('Water Data'!$G$28,0,10*ROW('Water Data'!G167)))</f>
        <v/>
      </c>
      <c r="CD173" s="262" t="str">
        <f ca="true">+IF(OFFSET('Water Data'!$G$29,0,10*ROW('Water Data'!G167))="","",OFFSET('Water Data'!$G$29,0,10*ROW('Water Data'!G167)))</f>
        <v/>
      </c>
      <c r="CE173" s="262" t="str">
        <f ca="true">+IF(OFFSET('Water Data'!$H$27,0,10*ROW('Water Data'!H167))="","",OFFSET('Water Data'!$H$27,0,10*ROW('Water Data'!H167)))</f>
        <v/>
      </c>
      <c r="CF173" s="262" t="str">
        <f ca="true">+IF(OFFSET('Water Data'!$H$28,0,10*ROW('Water Data'!H167))="","",OFFSET('Water Data'!$H$28,0,10*ROW('Water Data'!H167)))</f>
        <v/>
      </c>
      <c r="CG173" s="262" t="str">
        <f ca="true">+IF(OFFSET('Water Data'!$H$29,0,10*ROW('Water Data'!H167))="","",OFFSET('Water Data'!$H$29,0,10*ROW('Water Data'!H167)))</f>
        <v/>
      </c>
      <c r="CH173" s="262" t="str">
        <f ca="true">+IF(OFFSET('Water Data'!$I$27,0,10*ROW('Water Data'!I167))="","",OFFSET('Water Data'!$I$27,0,10*ROW('Water Data'!I167)))</f>
        <v/>
      </c>
      <c r="CI173" s="262" t="str">
        <f ca="true">+IF(OFFSET('Water Data'!$I$28,0,10*ROW('Water Data'!I167))="","",OFFSET('Water Data'!$I$28,0,10*ROW('Water Data'!I167)))</f>
        <v/>
      </c>
      <c r="CJ173" s="262" t="str">
        <f ca="true">+IF(OFFSET('Water Data'!$I$29,0,10*ROW('Water Data'!I167))="","",OFFSET('Water Data'!$I$29,0,10*ROW('Water Data'!I167)))</f>
        <v/>
      </c>
      <c r="CK173" s="262" t="str">
        <f ca="true">+IF(OFFSET('Sanitation Data'!$D$28,0,10*ROW('Sanitation Data'!D167))="","",OFFSET('Sanitation Data'!$D$28,0,10*ROW('Sanitation Data'!D167)))</f>
        <v/>
      </c>
      <c r="CL173" s="262" t="str">
        <f ca="true">+IF(OFFSET('Sanitation Data'!$D$29,0,10*ROW('Sanitation Data'!D167))="","",OFFSET('Sanitation Data'!$D$29,0,10*ROW('Sanitation Data'!D167)))</f>
        <v/>
      </c>
      <c r="CM173" s="262" t="str">
        <f ca="true">+IF(OFFSET('Sanitation Data'!$D$30,0,10*ROW('Sanitation Data'!D167))="","",OFFSET('Sanitation Data'!$D$30,0,10*ROW('Sanitation Data'!D167)))</f>
        <v/>
      </c>
      <c r="CN173" s="262" t="str">
        <f ca="true">+IF(OFFSET('Sanitation Data'!$D$31,0,10*ROW('Sanitation Data'!D167))="","",OFFSET('Sanitation Data'!$D$31,0,10*ROW('Sanitation Data'!D167)))</f>
        <v/>
      </c>
      <c r="CO173" s="262" t="str">
        <f ca="true">+IF(OFFSET('Sanitation Data'!$D$32,0,10*ROW('Sanitation Data'!D167))="","",OFFSET('Sanitation Data'!$D$32,0,10*ROW('Sanitation Data'!D167)))</f>
        <v/>
      </c>
      <c r="CP173" s="262" t="str">
        <f ca="true">+IF(OFFSET('Sanitation Data'!$E$28,0,10*ROW('Sanitation Data'!E167))="","",OFFSET('Sanitation Data'!$E$28,0,10*ROW('Sanitation Data'!E167)))</f>
        <v/>
      </c>
      <c r="CQ173" s="262" t="str">
        <f ca="true">+IF(OFFSET('Sanitation Data'!$E$29,0,10*ROW('Sanitation Data'!E167))="","",OFFSET('Sanitation Data'!$E$29,0,10*ROW('Sanitation Data'!E167)))</f>
        <v/>
      </c>
      <c r="CR173" s="262" t="str">
        <f ca="true">+IF(OFFSET('Sanitation Data'!$E$30,0,10*ROW('Sanitation Data'!E167))="","",OFFSET('Sanitation Data'!$E$30,0,10*ROW('Sanitation Data'!E167)))</f>
        <v/>
      </c>
      <c r="CS173" s="262" t="str">
        <f ca="true">+IF(OFFSET('Sanitation Data'!$E$31,0,10*ROW('Sanitation Data'!E167))="","",OFFSET('Sanitation Data'!$E$31,0,10*ROW('Sanitation Data'!E167)))</f>
        <v/>
      </c>
      <c r="CT173" s="262" t="str">
        <f ca="true">+IF(OFFSET('Sanitation Data'!$E$32,0,10*ROW('Sanitation Data'!E167))="","",OFFSET('Sanitation Data'!$E$32,0,10*ROW('Sanitation Data'!E167)))</f>
        <v/>
      </c>
      <c r="CU173" s="262" t="str">
        <f ca="true">+IF(OFFSET('Sanitation Data'!$F$28,0,10*ROW('Sanitation Data'!F167))="","",OFFSET('Sanitation Data'!$F$28,0,10*ROW('Sanitation Data'!F167)))</f>
        <v/>
      </c>
      <c r="CV173" s="262" t="str">
        <f ca="true">+IF(OFFSET('Sanitation Data'!$F$29,0,10*ROW('Sanitation Data'!F167))="","",OFFSET('Sanitation Data'!$F$29,0,10*ROW('Sanitation Data'!F167)))</f>
        <v/>
      </c>
      <c r="CW173" s="262" t="str">
        <f ca="true">+IF(OFFSET('Sanitation Data'!$F$30,0,10*ROW('Sanitation Data'!F167))="","",OFFSET('Sanitation Data'!$F$30,0,10*ROW('Sanitation Data'!F167)))</f>
        <v/>
      </c>
      <c r="CX173" s="262" t="str">
        <f ca="true">+IF(OFFSET('Sanitation Data'!$F$31,0,10*ROW('Sanitation Data'!F167))="","",OFFSET('Sanitation Data'!$F$31,0,10*ROW('Sanitation Data'!F167)))</f>
        <v/>
      </c>
      <c r="CY173" s="262" t="str">
        <f ca="true">+IF(OFFSET('Sanitation Data'!$F$32,0,10*ROW('Sanitation Data'!F167))="","",OFFSET('Sanitation Data'!$F$32,0,10*ROW('Sanitation Data'!F167)))</f>
        <v/>
      </c>
      <c r="CZ173" s="262" t="str">
        <f ca="true">+IF(OFFSET('Sanitation Data'!$G$28,0,10*ROW('Sanitation Data'!G167))="","",OFFSET('Sanitation Data'!$G$28,0,10*ROW('Sanitation Data'!G167)))</f>
        <v/>
      </c>
      <c r="DA173" s="262" t="str">
        <f ca="true">+IF(OFFSET('Sanitation Data'!$G$29,0,10*ROW('Sanitation Data'!G167))="","",OFFSET('Sanitation Data'!$G$29,0,10*ROW('Sanitation Data'!G167)))</f>
        <v/>
      </c>
      <c r="DB173" s="262" t="str">
        <f ca="true">+IF(OFFSET('Sanitation Data'!$G$30,0,10*ROW('Sanitation Data'!G167))="","",OFFSET('Sanitation Data'!$G$30,0,10*ROW('Sanitation Data'!G167)))</f>
        <v/>
      </c>
      <c r="DC173" s="262" t="str">
        <f ca="true">+IF(OFFSET('Sanitation Data'!$G$31,0,10*ROW('Sanitation Data'!G167))="","",OFFSET('Sanitation Data'!$G$31,0,10*ROW('Sanitation Data'!G167)))</f>
        <v/>
      </c>
      <c r="DD173" s="262" t="str">
        <f ca="true">+IF(OFFSET('Sanitation Data'!$G$32,0,10*ROW('Sanitation Data'!G167))="","",OFFSET('Sanitation Data'!$G$32,0,10*ROW('Sanitation Data'!G167)))</f>
        <v/>
      </c>
      <c r="DE173" s="262" t="str">
        <f ca="true">+IF(OFFSET('Sanitation Data'!$H$28,0,10*ROW('Sanitation Data'!H167))="","",OFFSET('Sanitation Data'!$H$28,0,10*ROW('Sanitation Data'!H167)))</f>
        <v/>
      </c>
      <c r="DF173" s="262" t="str">
        <f ca="true">+IF(OFFSET('Sanitation Data'!$H$29,0,10*ROW('Sanitation Data'!H167))="","",OFFSET('Sanitation Data'!$H$29,0,10*ROW('Sanitation Data'!H167)))</f>
        <v/>
      </c>
      <c r="DG173" s="262" t="str">
        <f ca="true">+IF(OFFSET('Sanitation Data'!$H$30,0,10*ROW('Sanitation Data'!H167))="","",OFFSET('Sanitation Data'!$H$30,0,10*ROW('Sanitation Data'!H167)))</f>
        <v/>
      </c>
      <c r="DH173" s="262" t="str">
        <f ca="true">+IF(OFFSET('Sanitation Data'!$H$31,0,10*ROW('Sanitation Data'!H167))="","",OFFSET('Sanitation Data'!$H$31,0,10*ROW('Sanitation Data'!H167)))</f>
        <v/>
      </c>
      <c r="DI173" s="262" t="str">
        <f ca="true">+IF(OFFSET('Sanitation Data'!$H$32,0,10*ROW('Sanitation Data'!H167))="","",OFFSET('Sanitation Data'!$H$32,0,10*ROW('Sanitation Data'!H167)))</f>
        <v/>
      </c>
      <c r="DJ173" s="262" t="str">
        <f ca="true">+IF(OFFSET('Sanitation Data'!$I$28,0,10*ROW('Sanitation Data'!I167))="","",OFFSET('Sanitation Data'!$I$28,0,10*ROW('Sanitation Data'!I167)))</f>
        <v/>
      </c>
      <c r="DK173" s="262" t="str">
        <f ca="true">+IF(OFFSET('Sanitation Data'!$I$29,0,10*ROW('Sanitation Data'!I167))="","",OFFSET('Sanitation Data'!$I$29,0,10*ROW('Sanitation Data'!I167)))</f>
        <v/>
      </c>
      <c r="DL173" s="262" t="str">
        <f ca="true">+IF(OFFSET('Sanitation Data'!$I$30,0,10*ROW('Sanitation Data'!I167))="","",OFFSET('Sanitation Data'!$I$30,0,10*ROW('Sanitation Data'!I167)))</f>
        <v/>
      </c>
      <c r="DM173" s="262" t="str">
        <f ca="true">+IF(OFFSET('Sanitation Data'!$I$31,0,10*ROW('Sanitation Data'!I167))="","",OFFSET('Sanitation Data'!$I$31,0,10*ROW('Sanitation Data'!I167)))</f>
        <v/>
      </c>
      <c r="DN173" s="262" t="str">
        <f ca="true">+IF(OFFSET('Sanitation Data'!$I$32,0,10*ROW('Sanitation Data'!I167))="","",OFFSET('Sanitation Data'!$I$32,0,10*ROW('Sanitation Data'!I167)))</f>
        <v/>
      </c>
      <c r="DO173" s="262" t="str">
        <f ca="true">+IF(OFFSET('Hygiene Data'!$D$11,0,10*ROW('Hygiene Data'!D167))="","",OFFSET('Hygiene Data'!$D$11,0,10*ROW('Hygiene Data'!D167)))</f>
        <v/>
      </c>
      <c r="DP173" s="262" t="str">
        <f ca="true">+IF(OFFSET('Hygiene Data'!$D$12,0,10*ROW('Hygiene Data'!D167))="","",OFFSET('Hygiene Data'!$D$12,0,10*ROW('Hygiene Data'!D167)))</f>
        <v/>
      </c>
      <c r="DQ173" s="262" t="str">
        <f ca="true">+IF(OFFSET('Hygiene Data'!$D$13,0,10*ROW('Hygiene Data'!D167))="","",OFFSET('Hygiene Data'!$D$13,0,10*ROW('Hygiene Data'!D167)))</f>
        <v/>
      </c>
      <c r="DR173" s="262" t="str">
        <f ca="true">+IF(OFFSET('Hygiene Data'!$E$11,0,10*ROW('Hygiene Data'!E167))="","",OFFSET('Hygiene Data'!$E$11,0,10*ROW('Hygiene Data'!E167)))</f>
        <v/>
      </c>
      <c r="DS173" s="262" t="str">
        <f ca="true">+IF(OFFSET('Hygiene Data'!$E$12,0,10*ROW('Hygiene Data'!E167))="","",OFFSET('Hygiene Data'!$E$12,0,10*ROW('Hygiene Data'!E167)))</f>
        <v/>
      </c>
      <c r="DT173" s="262" t="str">
        <f ca="true">+IF(OFFSET('Hygiene Data'!$E$13,0,10*ROW('Hygiene Data'!E167))="","",OFFSET('Hygiene Data'!$E$13,0,10*ROW('Hygiene Data'!E167)))</f>
        <v/>
      </c>
      <c r="DU173" s="262" t="str">
        <f ca="true">+IF(OFFSET('Hygiene Data'!$F$11,0,10*ROW('Hygiene Data'!F167))="","",OFFSET('Hygiene Data'!$F$11,0,10*ROW('Hygiene Data'!F167)))</f>
        <v/>
      </c>
      <c r="DV173" s="262" t="str">
        <f ca="true">+IF(OFFSET('Hygiene Data'!$F$12,0,10*ROW('Hygiene Data'!F167))="","",OFFSET('Hygiene Data'!$F$12,0,10*ROW('Hygiene Data'!F167)))</f>
        <v/>
      </c>
      <c r="DW173" s="262" t="str">
        <f ca="true">+IF(OFFSET('Hygiene Data'!$F$13,0,10*ROW('Hygiene Data'!F167))="","",OFFSET('Hygiene Data'!$F$13,0,10*ROW('Hygiene Data'!F167)))</f>
        <v/>
      </c>
      <c r="DX173" s="262" t="str">
        <f ca="true">+IF(OFFSET('Hygiene Data'!$G$11,0,10*ROW('Hygiene Data'!G167))="","",OFFSET('Hygiene Data'!$G$11,0,10*ROW('Hygiene Data'!G167)))</f>
        <v/>
      </c>
      <c r="DY173" s="262" t="str">
        <f ca="true">+IF(OFFSET('Hygiene Data'!$G$12,0,10*ROW('Hygiene Data'!G167))="","",OFFSET('Hygiene Data'!$G$12,0,10*ROW('Hygiene Data'!G167)))</f>
        <v/>
      </c>
      <c r="DZ173" s="262" t="str">
        <f ca="true">+IF(OFFSET('Hygiene Data'!$G$13,0,10*ROW('Hygiene Data'!G167))="","",OFFSET('Hygiene Data'!$G$13,0,10*ROW('Hygiene Data'!G167)))</f>
        <v/>
      </c>
      <c r="EA173" s="262" t="str">
        <f ca="true">+IF(OFFSET('Hygiene Data'!$H$11,0,10*ROW('Hygiene Data'!H167))="","",OFFSET('Hygiene Data'!$H$11,0,10*ROW('Hygiene Data'!H167)))</f>
        <v/>
      </c>
      <c r="EB173" s="262" t="str">
        <f ca="true">+IF(OFFSET('Hygiene Data'!$H$12,0,10*ROW('Hygiene Data'!H167))="","",OFFSET('Hygiene Data'!$H$12,0,10*ROW('Hygiene Data'!H167)))</f>
        <v/>
      </c>
      <c r="EC173" s="262" t="str">
        <f ca="true">+IF(OFFSET('Hygiene Data'!$H$13,0,10*ROW('Hygiene Data'!H167))="","",OFFSET('Hygiene Data'!$H$13,0,10*ROW('Hygiene Data'!H167)))</f>
        <v/>
      </c>
      <c r="ED173" s="262" t="str">
        <f ca="true">+IF(OFFSET('Hygiene Data'!$I$11,0,10*ROW('Hygiene Data'!I167))="","",OFFSET('Hygiene Data'!$I$11,0,10*ROW('Hygiene Data'!I167)))</f>
        <v/>
      </c>
      <c r="EE173" s="262" t="str">
        <f ca="true">+IF(OFFSET('Hygiene Data'!$I$12,0,10*ROW('Hygiene Data'!I167))="","",OFFSET('Hygiene Data'!$I$12,0,10*ROW('Hygiene Data'!I167)))</f>
        <v/>
      </c>
      <c r="EF173" s="262"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18"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2"/>
      <c r="BS174" s="262" t="str">
        <f ca="true">+IF(OFFSET('Water Data'!$D$27,0,10*ROW('Water Data'!D168))="","",OFFSET('Water Data'!$D$27,0,10*ROW('Water Data'!D168)))</f>
        <v/>
      </c>
      <c r="BT174" s="262" t="str">
        <f ca="true">+IF(OFFSET('Water Data'!$D$28,0,10*ROW('Water Data'!D168))="","",OFFSET('Water Data'!$D$28,0,10*ROW('Water Data'!D168)))</f>
        <v/>
      </c>
      <c r="BU174" s="262" t="str">
        <f ca="true">+IF(OFFSET('Water Data'!$D$29,0,10*ROW('Water Data'!D168))="","",OFFSET('Water Data'!$D$29,0,10*ROW('Water Data'!D168)))</f>
        <v/>
      </c>
      <c r="BV174" s="262" t="str">
        <f ca="true">+IF(OFFSET('Water Data'!$E$27,0,10*ROW('Water Data'!E168))="","",OFFSET('Water Data'!$E$27,0,10*ROW('Water Data'!E168)))</f>
        <v/>
      </c>
      <c r="BW174" s="262" t="str">
        <f ca="true">+IF(OFFSET('Water Data'!$E$28,0,10*ROW('Water Data'!E168))="","",OFFSET('Water Data'!$E$28,0,10*ROW('Water Data'!E168)))</f>
        <v/>
      </c>
      <c r="BX174" s="262" t="str">
        <f ca="true">+IF(OFFSET('Water Data'!$E$29,0,10*ROW('Water Data'!E168))="","",OFFSET('Water Data'!$E$29,0,10*ROW('Water Data'!E168)))</f>
        <v/>
      </c>
      <c r="BY174" s="262" t="str">
        <f ca="true">+IF(OFFSET('Water Data'!$F$27,0,10*ROW('Water Data'!F168))="","",OFFSET('Water Data'!$F$27,0,10*ROW('Water Data'!F168)))</f>
        <v/>
      </c>
      <c r="BZ174" s="262" t="str">
        <f ca="true">+IF(OFFSET('Water Data'!$F$28,0,10*ROW('Water Data'!F168))="","",OFFSET('Water Data'!$F$28,0,10*ROW('Water Data'!F168)))</f>
        <v/>
      </c>
      <c r="CA174" s="262" t="str">
        <f ca="true">+IF(OFFSET('Water Data'!$F$29,0,10*ROW('Water Data'!F168))="","",OFFSET('Water Data'!$F$29,0,10*ROW('Water Data'!F168)))</f>
        <v/>
      </c>
      <c r="CB174" s="262" t="str">
        <f ca="true">+IF(OFFSET('Water Data'!$G$27,0,10*ROW('Water Data'!G168))="","",OFFSET('Water Data'!$G$27,0,10*ROW('Water Data'!G168)))</f>
        <v/>
      </c>
      <c r="CC174" s="262" t="str">
        <f ca="true">+IF(OFFSET('Water Data'!$G$28,0,10*ROW('Water Data'!G168))="","",OFFSET('Water Data'!$G$28,0,10*ROW('Water Data'!G168)))</f>
        <v/>
      </c>
      <c r="CD174" s="262" t="str">
        <f ca="true">+IF(OFFSET('Water Data'!$G$29,0,10*ROW('Water Data'!G168))="","",OFFSET('Water Data'!$G$29,0,10*ROW('Water Data'!G168)))</f>
        <v/>
      </c>
      <c r="CE174" s="262" t="str">
        <f ca="true">+IF(OFFSET('Water Data'!$H$27,0,10*ROW('Water Data'!H168))="","",OFFSET('Water Data'!$H$27,0,10*ROW('Water Data'!H168)))</f>
        <v/>
      </c>
      <c r="CF174" s="262" t="str">
        <f ca="true">+IF(OFFSET('Water Data'!$H$28,0,10*ROW('Water Data'!H168))="","",OFFSET('Water Data'!$H$28,0,10*ROW('Water Data'!H168)))</f>
        <v/>
      </c>
      <c r="CG174" s="262" t="str">
        <f ca="true">+IF(OFFSET('Water Data'!$H$29,0,10*ROW('Water Data'!H168))="","",OFFSET('Water Data'!$H$29,0,10*ROW('Water Data'!H168)))</f>
        <v/>
      </c>
      <c r="CH174" s="262" t="str">
        <f ca="true">+IF(OFFSET('Water Data'!$I$27,0,10*ROW('Water Data'!I168))="","",OFFSET('Water Data'!$I$27,0,10*ROW('Water Data'!I168)))</f>
        <v/>
      </c>
      <c r="CI174" s="262" t="str">
        <f ca="true">+IF(OFFSET('Water Data'!$I$28,0,10*ROW('Water Data'!I168))="","",OFFSET('Water Data'!$I$28,0,10*ROW('Water Data'!I168)))</f>
        <v/>
      </c>
      <c r="CJ174" s="262" t="str">
        <f ca="true">+IF(OFFSET('Water Data'!$I$29,0,10*ROW('Water Data'!I168))="","",OFFSET('Water Data'!$I$29,0,10*ROW('Water Data'!I168)))</f>
        <v/>
      </c>
      <c r="CK174" s="262" t="str">
        <f ca="true">+IF(OFFSET('Sanitation Data'!$D$28,0,10*ROW('Sanitation Data'!D168))="","",OFFSET('Sanitation Data'!$D$28,0,10*ROW('Sanitation Data'!D168)))</f>
        <v/>
      </c>
      <c r="CL174" s="262" t="str">
        <f ca="true">+IF(OFFSET('Sanitation Data'!$D$29,0,10*ROW('Sanitation Data'!D168))="","",OFFSET('Sanitation Data'!$D$29,0,10*ROW('Sanitation Data'!D168)))</f>
        <v/>
      </c>
      <c r="CM174" s="262" t="str">
        <f ca="true">+IF(OFFSET('Sanitation Data'!$D$30,0,10*ROW('Sanitation Data'!D168))="","",OFFSET('Sanitation Data'!$D$30,0,10*ROW('Sanitation Data'!D168)))</f>
        <v/>
      </c>
      <c r="CN174" s="262" t="str">
        <f ca="true">+IF(OFFSET('Sanitation Data'!$D$31,0,10*ROW('Sanitation Data'!D168))="","",OFFSET('Sanitation Data'!$D$31,0,10*ROW('Sanitation Data'!D168)))</f>
        <v/>
      </c>
      <c r="CO174" s="262" t="str">
        <f ca="true">+IF(OFFSET('Sanitation Data'!$D$32,0,10*ROW('Sanitation Data'!D168))="","",OFFSET('Sanitation Data'!$D$32,0,10*ROW('Sanitation Data'!D168)))</f>
        <v/>
      </c>
      <c r="CP174" s="262" t="str">
        <f ca="true">+IF(OFFSET('Sanitation Data'!$E$28,0,10*ROW('Sanitation Data'!E168))="","",OFFSET('Sanitation Data'!$E$28,0,10*ROW('Sanitation Data'!E168)))</f>
        <v/>
      </c>
      <c r="CQ174" s="262" t="str">
        <f ca="true">+IF(OFFSET('Sanitation Data'!$E$29,0,10*ROW('Sanitation Data'!E168))="","",OFFSET('Sanitation Data'!$E$29,0,10*ROW('Sanitation Data'!E168)))</f>
        <v/>
      </c>
      <c r="CR174" s="262" t="str">
        <f ca="true">+IF(OFFSET('Sanitation Data'!$E$30,0,10*ROW('Sanitation Data'!E168))="","",OFFSET('Sanitation Data'!$E$30,0,10*ROW('Sanitation Data'!E168)))</f>
        <v/>
      </c>
      <c r="CS174" s="262" t="str">
        <f ca="true">+IF(OFFSET('Sanitation Data'!$E$31,0,10*ROW('Sanitation Data'!E168))="","",OFFSET('Sanitation Data'!$E$31,0,10*ROW('Sanitation Data'!E168)))</f>
        <v/>
      </c>
      <c r="CT174" s="262" t="str">
        <f ca="true">+IF(OFFSET('Sanitation Data'!$E$32,0,10*ROW('Sanitation Data'!E168))="","",OFFSET('Sanitation Data'!$E$32,0,10*ROW('Sanitation Data'!E168)))</f>
        <v/>
      </c>
      <c r="CU174" s="262" t="str">
        <f ca="true">+IF(OFFSET('Sanitation Data'!$F$28,0,10*ROW('Sanitation Data'!F168))="","",OFFSET('Sanitation Data'!$F$28,0,10*ROW('Sanitation Data'!F168)))</f>
        <v/>
      </c>
      <c r="CV174" s="262" t="str">
        <f ca="true">+IF(OFFSET('Sanitation Data'!$F$29,0,10*ROW('Sanitation Data'!F168))="","",OFFSET('Sanitation Data'!$F$29,0,10*ROW('Sanitation Data'!F168)))</f>
        <v/>
      </c>
      <c r="CW174" s="262" t="str">
        <f ca="true">+IF(OFFSET('Sanitation Data'!$F$30,0,10*ROW('Sanitation Data'!F168))="","",OFFSET('Sanitation Data'!$F$30,0,10*ROW('Sanitation Data'!F168)))</f>
        <v/>
      </c>
      <c r="CX174" s="262" t="str">
        <f ca="true">+IF(OFFSET('Sanitation Data'!$F$31,0,10*ROW('Sanitation Data'!F168))="","",OFFSET('Sanitation Data'!$F$31,0,10*ROW('Sanitation Data'!F168)))</f>
        <v/>
      </c>
      <c r="CY174" s="262" t="str">
        <f ca="true">+IF(OFFSET('Sanitation Data'!$F$32,0,10*ROW('Sanitation Data'!F168))="","",OFFSET('Sanitation Data'!$F$32,0,10*ROW('Sanitation Data'!F168)))</f>
        <v/>
      </c>
      <c r="CZ174" s="262" t="str">
        <f ca="true">+IF(OFFSET('Sanitation Data'!$G$28,0,10*ROW('Sanitation Data'!G168))="","",OFFSET('Sanitation Data'!$G$28,0,10*ROW('Sanitation Data'!G168)))</f>
        <v/>
      </c>
      <c r="DA174" s="262" t="str">
        <f ca="true">+IF(OFFSET('Sanitation Data'!$G$29,0,10*ROW('Sanitation Data'!G168))="","",OFFSET('Sanitation Data'!$G$29,0,10*ROW('Sanitation Data'!G168)))</f>
        <v/>
      </c>
      <c r="DB174" s="262" t="str">
        <f ca="true">+IF(OFFSET('Sanitation Data'!$G$30,0,10*ROW('Sanitation Data'!G168))="","",OFFSET('Sanitation Data'!$G$30,0,10*ROW('Sanitation Data'!G168)))</f>
        <v/>
      </c>
      <c r="DC174" s="262" t="str">
        <f ca="true">+IF(OFFSET('Sanitation Data'!$G$31,0,10*ROW('Sanitation Data'!G168))="","",OFFSET('Sanitation Data'!$G$31,0,10*ROW('Sanitation Data'!G168)))</f>
        <v/>
      </c>
      <c r="DD174" s="262" t="str">
        <f ca="true">+IF(OFFSET('Sanitation Data'!$G$32,0,10*ROW('Sanitation Data'!G168))="","",OFFSET('Sanitation Data'!$G$32,0,10*ROW('Sanitation Data'!G168)))</f>
        <v/>
      </c>
      <c r="DE174" s="262" t="str">
        <f ca="true">+IF(OFFSET('Sanitation Data'!$H$28,0,10*ROW('Sanitation Data'!H168))="","",OFFSET('Sanitation Data'!$H$28,0,10*ROW('Sanitation Data'!H168)))</f>
        <v/>
      </c>
      <c r="DF174" s="262" t="str">
        <f ca="true">+IF(OFFSET('Sanitation Data'!$H$29,0,10*ROW('Sanitation Data'!H168))="","",OFFSET('Sanitation Data'!$H$29,0,10*ROW('Sanitation Data'!H168)))</f>
        <v/>
      </c>
      <c r="DG174" s="262" t="str">
        <f ca="true">+IF(OFFSET('Sanitation Data'!$H$30,0,10*ROW('Sanitation Data'!H168))="","",OFFSET('Sanitation Data'!$H$30,0,10*ROW('Sanitation Data'!H168)))</f>
        <v/>
      </c>
      <c r="DH174" s="262" t="str">
        <f ca="true">+IF(OFFSET('Sanitation Data'!$H$31,0,10*ROW('Sanitation Data'!H168))="","",OFFSET('Sanitation Data'!$H$31,0,10*ROW('Sanitation Data'!H168)))</f>
        <v/>
      </c>
      <c r="DI174" s="262" t="str">
        <f ca="true">+IF(OFFSET('Sanitation Data'!$H$32,0,10*ROW('Sanitation Data'!H168))="","",OFFSET('Sanitation Data'!$H$32,0,10*ROW('Sanitation Data'!H168)))</f>
        <v/>
      </c>
      <c r="DJ174" s="262" t="str">
        <f ca="true">+IF(OFFSET('Sanitation Data'!$I$28,0,10*ROW('Sanitation Data'!I168))="","",OFFSET('Sanitation Data'!$I$28,0,10*ROW('Sanitation Data'!I168)))</f>
        <v/>
      </c>
      <c r="DK174" s="262" t="str">
        <f ca="true">+IF(OFFSET('Sanitation Data'!$I$29,0,10*ROW('Sanitation Data'!I168))="","",OFFSET('Sanitation Data'!$I$29,0,10*ROW('Sanitation Data'!I168)))</f>
        <v/>
      </c>
      <c r="DL174" s="262" t="str">
        <f ca="true">+IF(OFFSET('Sanitation Data'!$I$30,0,10*ROW('Sanitation Data'!I168))="","",OFFSET('Sanitation Data'!$I$30,0,10*ROW('Sanitation Data'!I168)))</f>
        <v/>
      </c>
      <c r="DM174" s="262" t="str">
        <f ca="true">+IF(OFFSET('Sanitation Data'!$I$31,0,10*ROW('Sanitation Data'!I168))="","",OFFSET('Sanitation Data'!$I$31,0,10*ROW('Sanitation Data'!I168)))</f>
        <v/>
      </c>
      <c r="DN174" s="262" t="str">
        <f ca="true">+IF(OFFSET('Sanitation Data'!$I$32,0,10*ROW('Sanitation Data'!I168))="","",OFFSET('Sanitation Data'!$I$32,0,10*ROW('Sanitation Data'!I168)))</f>
        <v/>
      </c>
      <c r="DO174" s="262" t="str">
        <f ca="true">+IF(OFFSET('Hygiene Data'!$D$11,0,10*ROW('Hygiene Data'!D168))="","",OFFSET('Hygiene Data'!$D$11,0,10*ROW('Hygiene Data'!D168)))</f>
        <v/>
      </c>
      <c r="DP174" s="262" t="str">
        <f ca="true">+IF(OFFSET('Hygiene Data'!$D$12,0,10*ROW('Hygiene Data'!D168))="","",OFFSET('Hygiene Data'!$D$12,0,10*ROW('Hygiene Data'!D168)))</f>
        <v/>
      </c>
      <c r="DQ174" s="262" t="str">
        <f ca="true">+IF(OFFSET('Hygiene Data'!$D$13,0,10*ROW('Hygiene Data'!D168))="","",OFFSET('Hygiene Data'!$D$13,0,10*ROW('Hygiene Data'!D168)))</f>
        <v/>
      </c>
      <c r="DR174" s="262" t="str">
        <f ca="true">+IF(OFFSET('Hygiene Data'!$E$11,0,10*ROW('Hygiene Data'!E168))="","",OFFSET('Hygiene Data'!$E$11,0,10*ROW('Hygiene Data'!E168)))</f>
        <v/>
      </c>
      <c r="DS174" s="262" t="str">
        <f ca="true">+IF(OFFSET('Hygiene Data'!$E$12,0,10*ROW('Hygiene Data'!E168))="","",OFFSET('Hygiene Data'!$E$12,0,10*ROW('Hygiene Data'!E168)))</f>
        <v/>
      </c>
      <c r="DT174" s="262" t="str">
        <f ca="true">+IF(OFFSET('Hygiene Data'!$E$13,0,10*ROW('Hygiene Data'!E168))="","",OFFSET('Hygiene Data'!$E$13,0,10*ROW('Hygiene Data'!E168)))</f>
        <v/>
      </c>
      <c r="DU174" s="262" t="str">
        <f ca="true">+IF(OFFSET('Hygiene Data'!$F$11,0,10*ROW('Hygiene Data'!F168))="","",OFFSET('Hygiene Data'!$F$11,0,10*ROW('Hygiene Data'!F168)))</f>
        <v/>
      </c>
      <c r="DV174" s="262" t="str">
        <f ca="true">+IF(OFFSET('Hygiene Data'!$F$12,0,10*ROW('Hygiene Data'!F168))="","",OFFSET('Hygiene Data'!$F$12,0,10*ROW('Hygiene Data'!F168)))</f>
        <v/>
      </c>
      <c r="DW174" s="262" t="str">
        <f ca="true">+IF(OFFSET('Hygiene Data'!$F$13,0,10*ROW('Hygiene Data'!F168))="","",OFFSET('Hygiene Data'!$F$13,0,10*ROW('Hygiene Data'!F168)))</f>
        <v/>
      </c>
      <c r="DX174" s="262" t="str">
        <f ca="true">+IF(OFFSET('Hygiene Data'!$G$11,0,10*ROW('Hygiene Data'!G168))="","",OFFSET('Hygiene Data'!$G$11,0,10*ROW('Hygiene Data'!G168)))</f>
        <v/>
      </c>
      <c r="DY174" s="262" t="str">
        <f ca="true">+IF(OFFSET('Hygiene Data'!$G$12,0,10*ROW('Hygiene Data'!G168))="","",OFFSET('Hygiene Data'!$G$12,0,10*ROW('Hygiene Data'!G168)))</f>
        <v/>
      </c>
      <c r="DZ174" s="262" t="str">
        <f ca="true">+IF(OFFSET('Hygiene Data'!$G$13,0,10*ROW('Hygiene Data'!G168))="","",OFFSET('Hygiene Data'!$G$13,0,10*ROW('Hygiene Data'!G168)))</f>
        <v/>
      </c>
      <c r="EA174" s="262" t="str">
        <f ca="true">+IF(OFFSET('Hygiene Data'!$H$11,0,10*ROW('Hygiene Data'!H168))="","",OFFSET('Hygiene Data'!$H$11,0,10*ROW('Hygiene Data'!H168)))</f>
        <v/>
      </c>
      <c r="EB174" s="262" t="str">
        <f ca="true">+IF(OFFSET('Hygiene Data'!$H$12,0,10*ROW('Hygiene Data'!H168))="","",OFFSET('Hygiene Data'!$H$12,0,10*ROW('Hygiene Data'!H168)))</f>
        <v/>
      </c>
      <c r="EC174" s="262" t="str">
        <f ca="true">+IF(OFFSET('Hygiene Data'!$H$13,0,10*ROW('Hygiene Data'!H168))="","",OFFSET('Hygiene Data'!$H$13,0,10*ROW('Hygiene Data'!H168)))</f>
        <v/>
      </c>
      <c r="ED174" s="262" t="str">
        <f ca="true">+IF(OFFSET('Hygiene Data'!$I$11,0,10*ROW('Hygiene Data'!I168))="","",OFFSET('Hygiene Data'!$I$11,0,10*ROW('Hygiene Data'!I168)))</f>
        <v/>
      </c>
      <c r="EE174" s="262" t="str">
        <f ca="true">+IF(OFFSET('Hygiene Data'!$I$12,0,10*ROW('Hygiene Data'!I168))="","",OFFSET('Hygiene Data'!$I$12,0,10*ROW('Hygiene Data'!I168)))</f>
        <v/>
      </c>
      <c r="EF174" s="262"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18"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2"/>
      <c r="BS175" s="262" t="str">
        <f ca="true">+IF(OFFSET('Water Data'!$D$27,0,10*ROW('Water Data'!D169))="","",OFFSET('Water Data'!$D$27,0,10*ROW('Water Data'!D169)))</f>
        <v/>
      </c>
      <c r="BT175" s="262" t="str">
        <f ca="true">+IF(OFFSET('Water Data'!$D$28,0,10*ROW('Water Data'!D169))="","",OFFSET('Water Data'!$D$28,0,10*ROW('Water Data'!D169)))</f>
        <v/>
      </c>
      <c r="BU175" s="262" t="str">
        <f ca="true">+IF(OFFSET('Water Data'!$D$29,0,10*ROW('Water Data'!D169))="","",OFFSET('Water Data'!$D$29,0,10*ROW('Water Data'!D169)))</f>
        <v/>
      </c>
      <c r="BV175" s="262" t="str">
        <f ca="true">+IF(OFFSET('Water Data'!$E$27,0,10*ROW('Water Data'!E169))="","",OFFSET('Water Data'!$E$27,0,10*ROW('Water Data'!E169)))</f>
        <v/>
      </c>
      <c r="BW175" s="262" t="str">
        <f ca="true">+IF(OFFSET('Water Data'!$E$28,0,10*ROW('Water Data'!E169))="","",OFFSET('Water Data'!$E$28,0,10*ROW('Water Data'!E169)))</f>
        <v/>
      </c>
      <c r="BX175" s="262" t="str">
        <f ca="true">+IF(OFFSET('Water Data'!$E$29,0,10*ROW('Water Data'!E169))="","",OFFSET('Water Data'!$E$29,0,10*ROW('Water Data'!E169)))</f>
        <v/>
      </c>
      <c r="BY175" s="262" t="str">
        <f ca="true">+IF(OFFSET('Water Data'!$F$27,0,10*ROW('Water Data'!F169))="","",OFFSET('Water Data'!$F$27,0,10*ROW('Water Data'!F169)))</f>
        <v/>
      </c>
      <c r="BZ175" s="262" t="str">
        <f ca="true">+IF(OFFSET('Water Data'!$F$28,0,10*ROW('Water Data'!F169))="","",OFFSET('Water Data'!$F$28,0,10*ROW('Water Data'!F169)))</f>
        <v/>
      </c>
      <c r="CA175" s="262" t="str">
        <f ca="true">+IF(OFFSET('Water Data'!$F$29,0,10*ROW('Water Data'!F169))="","",OFFSET('Water Data'!$F$29,0,10*ROW('Water Data'!F169)))</f>
        <v/>
      </c>
      <c r="CB175" s="262" t="str">
        <f ca="true">+IF(OFFSET('Water Data'!$G$27,0,10*ROW('Water Data'!G169))="","",OFFSET('Water Data'!$G$27,0,10*ROW('Water Data'!G169)))</f>
        <v/>
      </c>
      <c r="CC175" s="262" t="str">
        <f ca="true">+IF(OFFSET('Water Data'!$G$28,0,10*ROW('Water Data'!G169))="","",OFFSET('Water Data'!$G$28,0,10*ROW('Water Data'!G169)))</f>
        <v/>
      </c>
      <c r="CD175" s="262" t="str">
        <f ca="true">+IF(OFFSET('Water Data'!$G$29,0,10*ROW('Water Data'!G169))="","",OFFSET('Water Data'!$G$29,0,10*ROW('Water Data'!G169)))</f>
        <v/>
      </c>
      <c r="CE175" s="262" t="str">
        <f ca="true">+IF(OFFSET('Water Data'!$H$27,0,10*ROW('Water Data'!H169))="","",OFFSET('Water Data'!$H$27,0,10*ROW('Water Data'!H169)))</f>
        <v/>
      </c>
      <c r="CF175" s="262" t="str">
        <f ca="true">+IF(OFFSET('Water Data'!$H$28,0,10*ROW('Water Data'!H169))="","",OFFSET('Water Data'!$H$28,0,10*ROW('Water Data'!H169)))</f>
        <v/>
      </c>
      <c r="CG175" s="262" t="str">
        <f ca="true">+IF(OFFSET('Water Data'!$H$29,0,10*ROW('Water Data'!H169))="","",OFFSET('Water Data'!$H$29,0,10*ROW('Water Data'!H169)))</f>
        <v/>
      </c>
      <c r="CH175" s="262" t="str">
        <f ca="true">+IF(OFFSET('Water Data'!$I$27,0,10*ROW('Water Data'!I169))="","",OFFSET('Water Data'!$I$27,0,10*ROW('Water Data'!I169)))</f>
        <v/>
      </c>
      <c r="CI175" s="262" t="str">
        <f ca="true">+IF(OFFSET('Water Data'!$I$28,0,10*ROW('Water Data'!I169))="","",OFFSET('Water Data'!$I$28,0,10*ROW('Water Data'!I169)))</f>
        <v/>
      </c>
      <c r="CJ175" s="262" t="str">
        <f ca="true">+IF(OFFSET('Water Data'!$I$29,0,10*ROW('Water Data'!I169))="","",OFFSET('Water Data'!$I$29,0,10*ROW('Water Data'!I169)))</f>
        <v/>
      </c>
      <c r="CK175" s="262" t="str">
        <f ca="true">+IF(OFFSET('Sanitation Data'!$D$28,0,10*ROW('Sanitation Data'!D169))="","",OFFSET('Sanitation Data'!$D$28,0,10*ROW('Sanitation Data'!D169)))</f>
        <v/>
      </c>
      <c r="CL175" s="262" t="str">
        <f ca="true">+IF(OFFSET('Sanitation Data'!$D$29,0,10*ROW('Sanitation Data'!D169))="","",OFFSET('Sanitation Data'!$D$29,0,10*ROW('Sanitation Data'!D169)))</f>
        <v/>
      </c>
      <c r="CM175" s="262" t="str">
        <f ca="true">+IF(OFFSET('Sanitation Data'!$D$30,0,10*ROW('Sanitation Data'!D169))="","",OFFSET('Sanitation Data'!$D$30,0,10*ROW('Sanitation Data'!D169)))</f>
        <v/>
      </c>
      <c r="CN175" s="262" t="str">
        <f ca="true">+IF(OFFSET('Sanitation Data'!$D$31,0,10*ROW('Sanitation Data'!D169))="","",OFFSET('Sanitation Data'!$D$31,0,10*ROW('Sanitation Data'!D169)))</f>
        <v/>
      </c>
      <c r="CO175" s="262" t="str">
        <f ca="true">+IF(OFFSET('Sanitation Data'!$D$32,0,10*ROW('Sanitation Data'!D169))="","",OFFSET('Sanitation Data'!$D$32,0,10*ROW('Sanitation Data'!D169)))</f>
        <v/>
      </c>
      <c r="CP175" s="262" t="str">
        <f ca="true">+IF(OFFSET('Sanitation Data'!$E$28,0,10*ROW('Sanitation Data'!E169))="","",OFFSET('Sanitation Data'!$E$28,0,10*ROW('Sanitation Data'!E169)))</f>
        <v/>
      </c>
      <c r="CQ175" s="262" t="str">
        <f ca="true">+IF(OFFSET('Sanitation Data'!$E$29,0,10*ROW('Sanitation Data'!E169))="","",OFFSET('Sanitation Data'!$E$29,0,10*ROW('Sanitation Data'!E169)))</f>
        <v/>
      </c>
      <c r="CR175" s="262" t="str">
        <f ca="true">+IF(OFFSET('Sanitation Data'!$E$30,0,10*ROW('Sanitation Data'!E169))="","",OFFSET('Sanitation Data'!$E$30,0,10*ROW('Sanitation Data'!E169)))</f>
        <v/>
      </c>
      <c r="CS175" s="262" t="str">
        <f ca="true">+IF(OFFSET('Sanitation Data'!$E$31,0,10*ROW('Sanitation Data'!E169))="","",OFFSET('Sanitation Data'!$E$31,0,10*ROW('Sanitation Data'!E169)))</f>
        <v/>
      </c>
      <c r="CT175" s="262" t="str">
        <f ca="true">+IF(OFFSET('Sanitation Data'!$E$32,0,10*ROW('Sanitation Data'!E169))="","",OFFSET('Sanitation Data'!$E$32,0,10*ROW('Sanitation Data'!E169)))</f>
        <v/>
      </c>
      <c r="CU175" s="262" t="str">
        <f ca="true">+IF(OFFSET('Sanitation Data'!$F$28,0,10*ROW('Sanitation Data'!F169))="","",OFFSET('Sanitation Data'!$F$28,0,10*ROW('Sanitation Data'!F169)))</f>
        <v/>
      </c>
      <c r="CV175" s="262" t="str">
        <f ca="true">+IF(OFFSET('Sanitation Data'!$F$29,0,10*ROW('Sanitation Data'!F169))="","",OFFSET('Sanitation Data'!$F$29,0,10*ROW('Sanitation Data'!F169)))</f>
        <v/>
      </c>
      <c r="CW175" s="262" t="str">
        <f ca="true">+IF(OFFSET('Sanitation Data'!$F$30,0,10*ROW('Sanitation Data'!F169))="","",OFFSET('Sanitation Data'!$F$30,0,10*ROW('Sanitation Data'!F169)))</f>
        <v/>
      </c>
      <c r="CX175" s="262" t="str">
        <f ca="true">+IF(OFFSET('Sanitation Data'!$F$31,0,10*ROW('Sanitation Data'!F169))="","",OFFSET('Sanitation Data'!$F$31,0,10*ROW('Sanitation Data'!F169)))</f>
        <v/>
      </c>
      <c r="CY175" s="262" t="str">
        <f ca="true">+IF(OFFSET('Sanitation Data'!$F$32,0,10*ROW('Sanitation Data'!F169))="","",OFFSET('Sanitation Data'!$F$32,0,10*ROW('Sanitation Data'!F169)))</f>
        <v/>
      </c>
      <c r="CZ175" s="262" t="str">
        <f ca="true">+IF(OFFSET('Sanitation Data'!$G$28,0,10*ROW('Sanitation Data'!G169))="","",OFFSET('Sanitation Data'!$G$28,0,10*ROW('Sanitation Data'!G169)))</f>
        <v/>
      </c>
      <c r="DA175" s="262" t="str">
        <f ca="true">+IF(OFFSET('Sanitation Data'!$G$29,0,10*ROW('Sanitation Data'!G169))="","",OFFSET('Sanitation Data'!$G$29,0,10*ROW('Sanitation Data'!G169)))</f>
        <v/>
      </c>
      <c r="DB175" s="262" t="str">
        <f ca="true">+IF(OFFSET('Sanitation Data'!$G$30,0,10*ROW('Sanitation Data'!G169))="","",OFFSET('Sanitation Data'!$G$30,0,10*ROW('Sanitation Data'!G169)))</f>
        <v/>
      </c>
      <c r="DC175" s="262" t="str">
        <f ca="true">+IF(OFFSET('Sanitation Data'!$G$31,0,10*ROW('Sanitation Data'!G169))="","",OFFSET('Sanitation Data'!$G$31,0,10*ROW('Sanitation Data'!G169)))</f>
        <v/>
      </c>
      <c r="DD175" s="262" t="str">
        <f ca="true">+IF(OFFSET('Sanitation Data'!$G$32,0,10*ROW('Sanitation Data'!G169))="","",OFFSET('Sanitation Data'!$G$32,0,10*ROW('Sanitation Data'!G169)))</f>
        <v/>
      </c>
      <c r="DE175" s="262" t="str">
        <f ca="true">+IF(OFFSET('Sanitation Data'!$H$28,0,10*ROW('Sanitation Data'!H169))="","",OFFSET('Sanitation Data'!$H$28,0,10*ROW('Sanitation Data'!H169)))</f>
        <v/>
      </c>
      <c r="DF175" s="262" t="str">
        <f ca="true">+IF(OFFSET('Sanitation Data'!$H$29,0,10*ROW('Sanitation Data'!H169))="","",OFFSET('Sanitation Data'!$H$29,0,10*ROW('Sanitation Data'!H169)))</f>
        <v/>
      </c>
      <c r="DG175" s="262" t="str">
        <f ca="true">+IF(OFFSET('Sanitation Data'!$H$30,0,10*ROW('Sanitation Data'!H169))="","",OFFSET('Sanitation Data'!$H$30,0,10*ROW('Sanitation Data'!H169)))</f>
        <v/>
      </c>
      <c r="DH175" s="262" t="str">
        <f ca="true">+IF(OFFSET('Sanitation Data'!$H$31,0,10*ROW('Sanitation Data'!H169))="","",OFFSET('Sanitation Data'!$H$31,0,10*ROW('Sanitation Data'!H169)))</f>
        <v/>
      </c>
      <c r="DI175" s="262" t="str">
        <f ca="true">+IF(OFFSET('Sanitation Data'!$H$32,0,10*ROW('Sanitation Data'!H169))="","",OFFSET('Sanitation Data'!$H$32,0,10*ROW('Sanitation Data'!H169)))</f>
        <v/>
      </c>
      <c r="DJ175" s="262" t="str">
        <f ca="true">+IF(OFFSET('Sanitation Data'!$I$28,0,10*ROW('Sanitation Data'!I169))="","",OFFSET('Sanitation Data'!$I$28,0,10*ROW('Sanitation Data'!I169)))</f>
        <v/>
      </c>
      <c r="DK175" s="262" t="str">
        <f ca="true">+IF(OFFSET('Sanitation Data'!$I$29,0,10*ROW('Sanitation Data'!I169))="","",OFFSET('Sanitation Data'!$I$29,0,10*ROW('Sanitation Data'!I169)))</f>
        <v/>
      </c>
      <c r="DL175" s="262" t="str">
        <f ca="true">+IF(OFFSET('Sanitation Data'!$I$30,0,10*ROW('Sanitation Data'!I169))="","",OFFSET('Sanitation Data'!$I$30,0,10*ROW('Sanitation Data'!I169)))</f>
        <v/>
      </c>
      <c r="DM175" s="262" t="str">
        <f ca="true">+IF(OFFSET('Sanitation Data'!$I$31,0,10*ROW('Sanitation Data'!I169))="","",OFFSET('Sanitation Data'!$I$31,0,10*ROW('Sanitation Data'!I169)))</f>
        <v/>
      </c>
      <c r="DN175" s="262" t="str">
        <f ca="true">+IF(OFFSET('Sanitation Data'!$I$32,0,10*ROW('Sanitation Data'!I169))="","",OFFSET('Sanitation Data'!$I$32,0,10*ROW('Sanitation Data'!I169)))</f>
        <v/>
      </c>
      <c r="DO175" s="262" t="str">
        <f ca="true">+IF(OFFSET('Hygiene Data'!$D$11,0,10*ROW('Hygiene Data'!D169))="","",OFFSET('Hygiene Data'!$D$11,0,10*ROW('Hygiene Data'!D169)))</f>
        <v/>
      </c>
      <c r="DP175" s="262" t="str">
        <f ca="true">+IF(OFFSET('Hygiene Data'!$D$12,0,10*ROW('Hygiene Data'!D169))="","",OFFSET('Hygiene Data'!$D$12,0,10*ROW('Hygiene Data'!D169)))</f>
        <v/>
      </c>
      <c r="DQ175" s="262" t="str">
        <f ca="true">+IF(OFFSET('Hygiene Data'!$D$13,0,10*ROW('Hygiene Data'!D169))="","",OFFSET('Hygiene Data'!$D$13,0,10*ROW('Hygiene Data'!D169)))</f>
        <v/>
      </c>
      <c r="DR175" s="262" t="str">
        <f ca="true">+IF(OFFSET('Hygiene Data'!$E$11,0,10*ROW('Hygiene Data'!E169))="","",OFFSET('Hygiene Data'!$E$11,0,10*ROW('Hygiene Data'!E169)))</f>
        <v/>
      </c>
      <c r="DS175" s="262" t="str">
        <f ca="true">+IF(OFFSET('Hygiene Data'!$E$12,0,10*ROW('Hygiene Data'!E169))="","",OFFSET('Hygiene Data'!$E$12,0,10*ROW('Hygiene Data'!E169)))</f>
        <v/>
      </c>
      <c r="DT175" s="262" t="str">
        <f ca="true">+IF(OFFSET('Hygiene Data'!$E$13,0,10*ROW('Hygiene Data'!E169))="","",OFFSET('Hygiene Data'!$E$13,0,10*ROW('Hygiene Data'!E169)))</f>
        <v/>
      </c>
      <c r="DU175" s="262" t="str">
        <f ca="true">+IF(OFFSET('Hygiene Data'!$F$11,0,10*ROW('Hygiene Data'!F169))="","",OFFSET('Hygiene Data'!$F$11,0,10*ROW('Hygiene Data'!F169)))</f>
        <v/>
      </c>
      <c r="DV175" s="262" t="str">
        <f ca="true">+IF(OFFSET('Hygiene Data'!$F$12,0,10*ROW('Hygiene Data'!F169))="","",OFFSET('Hygiene Data'!$F$12,0,10*ROW('Hygiene Data'!F169)))</f>
        <v/>
      </c>
      <c r="DW175" s="262" t="str">
        <f ca="true">+IF(OFFSET('Hygiene Data'!$F$13,0,10*ROW('Hygiene Data'!F169))="","",OFFSET('Hygiene Data'!$F$13,0,10*ROW('Hygiene Data'!F169)))</f>
        <v/>
      </c>
      <c r="DX175" s="262" t="str">
        <f ca="true">+IF(OFFSET('Hygiene Data'!$G$11,0,10*ROW('Hygiene Data'!G169))="","",OFFSET('Hygiene Data'!$G$11,0,10*ROW('Hygiene Data'!G169)))</f>
        <v/>
      </c>
      <c r="DY175" s="262" t="str">
        <f ca="true">+IF(OFFSET('Hygiene Data'!$G$12,0,10*ROW('Hygiene Data'!G169))="","",OFFSET('Hygiene Data'!$G$12,0,10*ROW('Hygiene Data'!G169)))</f>
        <v/>
      </c>
      <c r="DZ175" s="262" t="str">
        <f ca="true">+IF(OFFSET('Hygiene Data'!$G$13,0,10*ROW('Hygiene Data'!G169))="","",OFFSET('Hygiene Data'!$G$13,0,10*ROW('Hygiene Data'!G169)))</f>
        <v/>
      </c>
      <c r="EA175" s="262" t="str">
        <f ca="true">+IF(OFFSET('Hygiene Data'!$H$11,0,10*ROW('Hygiene Data'!H169))="","",OFFSET('Hygiene Data'!$H$11,0,10*ROW('Hygiene Data'!H169)))</f>
        <v/>
      </c>
      <c r="EB175" s="262" t="str">
        <f ca="true">+IF(OFFSET('Hygiene Data'!$H$12,0,10*ROW('Hygiene Data'!H169))="","",OFFSET('Hygiene Data'!$H$12,0,10*ROW('Hygiene Data'!H169)))</f>
        <v/>
      </c>
      <c r="EC175" s="262" t="str">
        <f ca="true">+IF(OFFSET('Hygiene Data'!$H$13,0,10*ROW('Hygiene Data'!H169))="","",OFFSET('Hygiene Data'!$H$13,0,10*ROW('Hygiene Data'!H169)))</f>
        <v/>
      </c>
      <c r="ED175" s="262" t="str">
        <f ca="true">+IF(OFFSET('Hygiene Data'!$I$11,0,10*ROW('Hygiene Data'!I169))="","",OFFSET('Hygiene Data'!$I$11,0,10*ROW('Hygiene Data'!I169)))</f>
        <v/>
      </c>
      <c r="EE175" s="262" t="str">
        <f ca="true">+IF(OFFSET('Hygiene Data'!$I$12,0,10*ROW('Hygiene Data'!I169))="","",OFFSET('Hygiene Data'!$I$12,0,10*ROW('Hygiene Data'!I169)))</f>
        <v/>
      </c>
      <c r="EF175" s="262"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18"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2"/>
      <c r="BS176" s="262" t="str">
        <f ca="true">+IF(OFFSET('Water Data'!$D$27,0,10*ROW('Water Data'!D170))="","",OFFSET('Water Data'!$D$27,0,10*ROW('Water Data'!D170)))</f>
        <v/>
      </c>
      <c r="BT176" s="262" t="str">
        <f ca="true">+IF(OFFSET('Water Data'!$D$28,0,10*ROW('Water Data'!D170))="","",OFFSET('Water Data'!$D$28,0,10*ROW('Water Data'!D170)))</f>
        <v/>
      </c>
      <c r="BU176" s="262" t="str">
        <f ca="true">+IF(OFFSET('Water Data'!$D$29,0,10*ROW('Water Data'!D170))="","",OFFSET('Water Data'!$D$29,0,10*ROW('Water Data'!D170)))</f>
        <v/>
      </c>
      <c r="BV176" s="262" t="str">
        <f ca="true">+IF(OFFSET('Water Data'!$E$27,0,10*ROW('Water Data'!E170))="","",OFFSET('Water Data'!$E$27,0,10*ROW('Water Data'!E170)))</f>
        <v/>
      </c>
      <c r="BW176" s="262" t="str">
        <f ca="true">+IF(OFFSET('Water Data'!$E$28,0,10*ROW('Water Data'!E170))="","",OFFSET('Water Data'!$E$28,0,10*ROW('Water Data'!E170)))</f>
        <v/>
      </c>
      <c r="BX176" s="262" t="str">
        <f ca="true">+IF(OFFSET('Water Data'!$E$29,0,10*ROW('Water Data'!E170))="","",OFFSET('Water Data'!$E$29,0,10*ROW('Water Data'!E170)))</f>
        <v/>
      </c>
      <c r="BY176" s="262" t="str">
        <f ca="true">+IF(OFFSET('Water Data'!$F$27,0,10*ROW('Water Data'!F170))="","",OFFSET('Water Data'!$F$27,0,10*ROW('Water Data'!F170)))</f>
        <v/>
      </c>
      <c r="BZ176" s="262" t="str">
        <f ca="true">+IF(OFFSET('Water Data'!$F$28,0,10*ROW('Water Data'!F170))="","",OFFSET('Water Data'!$F$28,0,10*ROW('Water Data'!F170)))</f>
        <v/>
      </c>
      <c r="CA176" s="262" t="str">
        <f ca="true">+IF(OFFSET('Water Data'!$F$29,0,10*ROW('Water Data'!F170))="","",OFFSET('Water Data'!$F$29,0,10*ROW('Water Data'!F170)))</f>
        <v/>
      </c>
      <c r="CB176" s="262" t="str">
        <f ca="true">+IF(OFFSET('Water Data'!$G$27,0,10*ROW('Water Data'!G170))="","",OFFSET('Water Data'!$G$27,0,10*ROW('Water Data'!G170)))</f>
        <v/>
      </c>
      <c r="CC176" s="262" t="str">
        <f ca="true">+IF(OFFSET('Water Data'!$G$28,0,10*ROW('Water Data'!G170))="","",OFFSET('Water Data'!$G$28,0,10*ROW('Water Data'!G170)))</f>
        <v/>
      </c>
      <c r="CD176" s="262" t="str">
        <f ca="true">+IF(OFFSET('Water Data'!$G$29,0,10*ROW('Water Data'!G170))="","",OFFSET('Water Data'!$G$29,0,10*ROW('Water Data'!G170)))</f>
        <v/>
      </c>
      <c r="CE176" s="262" t="str">
        <f ca="true">+IF(OFFSET('Water Data'!$H$27,0,10*ROW('Water Data'!H170))="","",OFFSET('Water Data'!$H$27,0,10*ROW('Water Data'!H170)))</f>
        <v/>
      </c>
      <c r="CF176" s="262" t="str">
        <f ca="true">+IF(OFFSET('Water Data'!$H$28,0,10*ROW('Water Data'!H170))="","",OFFSET('Water Data'!$H$28,0,10*ROW('Water Data'!H170)))</f>
        <v/>
      </c>
      <c r="CG176" s="262" t="str">
        <f ca="true">+IF(OFFSET('Water Data'!$H$29,0,10*ROW('Water Data'!H170))="","",OFFSET('Water Data'!$H$29,0,10*ROW('Water Data'!H170)))</f>
        <v/>
      </c>
      <c r="CH176" s="262" t="str">
        <f ca="true">+IF(OFFSET('Water Data'!$I$27,0,10*ROW('Water Data'!I170))="","",OFFSET('Water Data'!$I$27,0,10*ROW('Water Data'!I170)))</f>
        <v/>
      </c>
      <c r="CI176" s="262" t="str">
        <f ca="true">+IF(OFFSET('Water Data'!$I$28,0,10*ROW('Water Data'!I170))="","",OFFSET('Water Data'!$I$28,0,10*ROW('Water Data'!I170)))</f>
        <v/>
      </c>
      <c r="CJ176" s="262" t="str">
        <f ca="true">+IF(OFFSET('Water Data'!$I$29,0,10*ROW('Water Data'!I170))="","",OFFSET('Water Data'!$I$29,0,10*ROW('Water Data'!I170)))</f>
        <v/>
      </c>
      <c r="CK176" s="262" t="str">
        <f ca="true">+IF(OFFSET('Sanitation Data'!$D$28,0,10*ROW('Sanitation Data'!D170))="","",OFFSET('Sanitation Data'!$D$28,0,10*ROW('Sanitation Data'!D170)))</f>
        <v/>
      </c>
      <c r="CL176" s="262" t="str">
        <f ca="true">+IF(OFFSET('Sanitation Data'!$D$29,0,10*ROW('Sanitation Data'!D170))="","",OFFSET('Sanitation Data'!$D$29,0,10*ROW('Sanitation Data'!D170)))</f>
        <v/>
      </c>
      <c r="CM176" s="262" t="str">
        <f ca="true">+IF(OFFSET('Sanitation Data'!$D$30,0,10*ROW('Sanitation Data'!D170))="","",OFFSET('Sanitation Data'!$D$30,0,10*ROW('Sanitation Data'!D170)))</f>
        <v/>
      </c>
      <c r="CN176" s="262" t="str">
        <f ca="true">+IF(OFFSET('Sanitation Data'!$D$31,0,10*ROW('Sanitation Data'!D170))="","",OFFSET('Sanitation Data'!$D$31,0,10*ROW('Sanitation Data'!D170)))</f>
        <v/>
      </c>
      <c r="CO176" s="262" t="str">
        <f ca="true">+IF(OFFSET('Sanitation Data'!$D$32,0,10*ROW('Sanitation Data'!D170))="","",OFFSET('Sanitation Data'!$D$32,0,10*ROW('Sanitation Data'!D170)))</f>
        <v/>
      </c>
      <c r="CP176" s="262" t="str">
        <f ca="true">+IF(OFFSET('Sanitation Data'!$E$28,0,10*ROW('Sanitation Data'!E170))="","",OFFSET('Sanitation Data'!$E$28,0,10*ROW('Sanitation Data'!E170)))</f>
        <v/>
      </c>
      <c r="CQ176" s="262" t="str">
        <f ca="true">+IF(OFFSET('Sanitation Data'!$E$29,0,10*ROW('Sanitation Data'!E170))="","",OFFSET('Sanitation Data'!$E$29,0,10*ROW('Sanitation Data'!E170)))</f>
        <v/>
      </c>
      <c r="CR176" s="262" t="str">
        <f ca="true">+IF(OFFSET('Sanitation Data'!$E$30,0,10*ROW('Sanitation Data'!E170))="","",OFFSET('Sanitation Data'!$E$30,0,10*ROW('Sanitation Data'!E170)))</f>
        <v/>
      </c>
      <c r="CS176" s="262" t="str">
        <f ca="true">+IF(OFFSET('Sanitation Data'!$E$31,0,10*ROW('Sanitation Data'!E170))="","",OFFSET('Sanitation Data'!$E$31,0,10*ROW('Sanitation Data'!E170)))</f>
        <v/>
      </c>
      <c r="CT176" s="262" t="str">
        <f ca="true">+IF(OFFSET('Sanitation Data'!$E$32,0,10*ROW('Sanitation Data'!E170))="","",OFFSET('Sanitation Data'!$E$32,0,10*ROW('Sanitation Data'!E170)))</f>
        <v/>
      </c>
      <c r="CU176" s="262" t="str">
        <f ca="true">+IF(OFFSET('Sanitation Data'!$F$28,0,10*ROW('Sanitation Data'!F170))="","",OFFSET('Sanitation Data'!$F$28,0,10*ROW('Sanitation Data'!F170)))</f>
        <v/>
      </c>
      <c r="CV176" s="262" t="str">
        <f ca="true">+IF(OFFSET('Sanitation Data'!$F$29,0,10*ROW('Sanitation Data'!F170))="","",OFFSET('Sanitation Data'!$F$29,0,10*ROW('Sanitation Data'!F170)))</f>
        <v/>
      </c>
      <c r="CW176" s="262" t="str">
        <f ca="true">+IF(OFFSET('Sanitation Data'!$F$30,0,10*ROW('Sanitation Data'!F170))="","",OFFSET('Sanitation Data'!$F$30,0,10*ROW('Sanitation Data'!F170)))</f>
        <v/>
      </c>
      <c r="CX176" s="262" t="str">
        <f ca="true">+IF(OFFSET('Sanitation Data'!$F$31,0,10*ROW('Sanitation Data'!F170))="","",OFFSET('Sanitation Data'!$F$31,0,10*ROW('Sanitation Data'!F170)))</f>
        <v/>
      </c>
      <c r="CY176" s="262" t="str">
        <f ca="true">+IF(OFFSET('Sanitation Data'!$F$32,0,10*ROW('Sanitation Data'!F170))="","",OFFSET('Sanitation Data'!$F$32,0,10*ROW('Sanitation Data'!F170)))</f>
        <v/>
      </c>
      <c r="CZ176" s="262" t="str">
        <f ca="true">+IF(OFFSET('Sanitation Data'!$G$28,0,10*ROW('Sanitation Data'!G170))="","",OFFSET('Sanitation Data'!$G$28,0,10*ROW('Sanitation Data'!G170)))</f>
        <v/>
      </c>
      <c r="DA176" s="262" t="str">
        <f ca="true">+IF(OFFSET('Sanitation Data'!$G$29,0,10*ROW('Sanitation Data'!G170))="","",OFFSET('Sanitation Data'!$G$29,0,10*ROW('Sanitation Data'!G170)))</f>
        <v/>
      </c>
      <c r="DB176" s="262" t="str">
        <f ca="true">+IF(OFFSET('Sanitation Data'!$G$30,0,10*ROW('Sanitation Data'!G170))="","",OFFSET('Sanitation Data'!$G$30,0,10*ROW('Sanitation Data'!G170)))</f>
        <v/>
      </c>
      <c r="DC176" s="262" t="str">
        <f ca="true">+IF(OFFSET('Sanitation Data'!$G$31,0,10*ROW('Sanitation Data'!G170))="","",OFFSET('Sanitation Data'!$G$31,0,10*ROW('Sanitation Data'!G170)))</f>
        <v/>
      </c>
      <c r="DD176" s="262" t="str">
        <f ca="true">+IF(OFFSET('Sanitation Data'!$G$32,0,10*ROW('Sanitation Data'!G170))="","",OFFSET('Sanitation Data'!$G$32,0,10*ROW('Sanitation Data'!G170)))</f>
        <v/>
      </c>
      <c r="DE176" s="262" t="str">
        <f ca="true">+IF(OFFSET('Sanitation Data'!$H$28,0,10*ROW('Sanitation Data'!H170))="","",OFFSET('Sanitation Data'!$H$28,0,10*ROW('Sanitation Data'!H170)))</f>
        <v/>
      </c>
      <c r="DF176" s="262" t="str">
        <f ca="true">+IF(OFFSET('Sanitation Data'!$H$29,0,10*ROW('Sanitation Data'!H170))="","",OFFSET('Sanitation Data'!$H$29,0,10*ROW('Sanitation Data'!H170)))</f>
        <v/>
      </c>
      <c r="DG176" s="262" t="str">
        <f ca="true">+IF(OFFSET('Sanitation Data'!$H$30,0,10*ROW('Sanitation Data'!H170))="","",OFFSET('Sanitation Data'!$H$30,0,10*ROW('Sanitation Data'!H170)))</f>
        <v/>
      </c>
      <c r="DH176" s="262" t="str">
        <f ca="true">+IF(OFFSET('Sanitation Data'!$H$31,0,10*ROW('Sanitation Data'!H170))="","",OFFSET('Sanitation Data'!$H$31,0,10*ROW('Sanitation Data'!H170)))</f>
        <v/>
      </c>
      <c r="DI176" s="262" t="str">
        <f ca="true">+IF(OFFSET('Sanitation Data'!$H$32,0,10*ROW('Sanitation Data'!H170))="","",OFFSET('Sanitation Data'!$H$32,0,10*ROW('Sanitation Data'!H170)))</f>
        <v/>
      </c>
      <c r="DJ176" s="262" t="str">
        <f ca="true">+IF(OFFSET('Sanitation Data'!$I$28,0,10*ROW('Sanitation Data'!I170))="","",OFFSET('Sanitation Data'!$I$28,0,10*ROW('Sanitation Data'!I170)))</f>
        <v/>
      </c>
      <c r="DK176" s="262" t="str">
        <f ca="true">+IF(OFFSET('Sanitation Data'!$I$29,0,10*ROW('Sanitation Data'!I170))="","",OFFSET('Sanitation Data'!$I$29,0,10*ROW('Sanitation Data'!I170)))</f>
        <v/>
      </c>
      <c r="DL176" s="262" t="str">
        <f ca="true">+IF(OFFSET('Sanitation Data'!$I$30,0,10*ROW('Sanitation Data'!I170))="","",OFFSET('Sanitation Data'!$I$30,0,10*ROW('Sanitation Data'!I170)))</f>
        <v/>
      </c>
      <c r="DM176" s="262" t="str">
        <f ca="true">+IF(OFFSET('Sanitation Data'!$I$31,0,10*ROW('Sanitation Data'!I170))="","",OFFSET('Sanitation Data'!$I$31,0,10*ROW('Sanitation Data'!I170)))</f>
        <v/>
      </c>
      <c r="DN176" s="262" t="str">
        <f ca="true">+IF(OFFSET('Sanitation Data'!$I$32,0,10*ROW('Sanitation Data'!I170))="","",OFFSET('Sanitation Data'!$I$32,0,10*ROW('Sanitation Data'!I170)))</f>
        <v/>
      </c>
      <c r="DO176" s="262" t="str">
        <f ca="true">+IF(OFFSET('Hygiene Data'!$D$11,0,10*ROW('Hygiene Data'!D170))="","",OFFSET('Hygiene Data'!$D$11,0,10*ROW('Hygiene Data'!D170)))</f>
        <v/>
      </c>
      <c r="DP176" s="262" t="str">
        <f ca="true">+IF(OFFSET('Hygiene Data'!$D$12,0,10*ROW('Hygiene Data'!D170))="","",OFFSET('Hygiene Data'!$D$12,0,10*ROW('Hygiene Data'!D170)))</f>
        <v/>
      </c>
      <c r="DQ176" s="262" t="str">
        <f ca="true">+IF(OFFSET('Hygiene Data'!$D$13,0,10*ROW('Hygiene Data'!D170))="","",OFFSET('Hygiene Data'!$D$13,0,10*ROW('Hygiene Data'!D170)))</f>
        <v/>
      </c>
      <c r="DR176" s="262" t="str">
        <f ca="true">+IF(OFFSET('Hygiene Data'!$E$11,0,10*ROW('Hygiene Data'!E170))="","",OFFSET('Hygiene Data'!$E$11,0,10*ROW('Hygiene Data'!E170)))</f>
        <v/>
      </c>
      <c r="DS176" s="262" t="str">
        <f ca="true">+IF(OFFSET('Hygiene Data'!$E$12,0,10*ROW('Hygiene Data'!E170))="","",OFFSET('Hygiene Data'!$E$12,0,10*ROW('Hygiene Data'!E170)))</f>
        <v/>
      </c>
      <c r="DT176" s="262" t="str">
        <f ca="true">+IF(OFFSET('Hygiene Data'!$E$13,0,10*ROW('Hygiene Data'!E170))="","",OFFSET('Hygiene Data'!$E$13,0,10*ROW('Hygiene Data'!E170)))</f>
        <v/>
      </c>
      <c r="DU176" s="262" t="str">
        <f ca="true">+IF(OFFSET('Hygiene Data'!$F$11,0,10*ROW('Hygiene Data'!F170))="","",OFFSET('Hygiene Data'!$F$11,0,10*ROW('Hygiene Data'!F170)))</f>
        <v/>
      </c>
      <c r="DV176" s="262" t="str">
        <f ca="true">+IF(OFFSET('Hygiene Data'!$F$12,0,10*ROW('Hygiene Data'!F170))="","",OFFSET('Hygiene Data'!$F$12,0,10*ROW('Hygiene Data'!F170)))</f>
        <v/>
      </c>
      <c r="DW176" s="262" t="str">
        <f ca="true">+IF(OFFSET('Hygiene Data'!$F$13,0,10*ROW('Hygiene Data'!F170))="","",OFFSET('Hygiene Data'!$F$13,0,10*ROW('Hygiene Data'!F170)))</f>
        <v/>
      </c>
      <c r="DX176" s="262" t="str">
        <f ca="true">+IF(OFFSET('Hygiene Data'!$G$11,0,10*ROW('Hygiene Data'!G170))="","",OFFSET('Hygiene Data'!$G$11,0,10*ROW('Hygiene Data'!G170)))</f>
        <v/>
      </c>
      <c r="DY176" s="262" t="str">
        <f ca="true">+IF(OFFSET('Hygiene Data'!$G$12,0,10*ROW('Hygiene Data'!G170))="","",OFFSET('Hygiene Data'!$G$12,0,10*ROW('Hygiene Data'!G170)))</f>
        <v/>
      </c>
      <c r="DZ176" s="262" t="str">
        <f ca="true">+IF(OFFSET('Hygiene Data'!$G$13,0,10*ROW('Hygiene Data'!G170))="","",OFFSET('Hygiene Data'!$G$13,0,10*ROW('Hygiene Data'!G170)))</f>
        <v/>
      </c>
      <c r="EA176" s="262" t="str">
        <f ca="true">+IF(OFFSET('Hygiene Data'!$H$11,0,10*ROW('Hygiene Data'!H170))="","",OFFSET('Hygiene Data'!$H$11,0,10*ROW('Hygiene Data'!H170)))</f>
        <v/>
      </c>
      <c r="EB176" s="262" t="str">
        <f ca="true">+IF(OFFSET('Hygiene Data'!$H$12,0,10*ROW('Hygiene Data'!H170))="","",OFFSET('Hygiene Data'!$H$12,0,10*ROW('Hygiene Data'!H170)))</f>
        <v/>
      </c>
      <c r="EC176" s="262" t="str">
        <f ca="true">+IF(OFFSET('Hygiene Data'!$H$13,0,10*ROW('Hygiene Data'!H170))="","",OFFSET('Hygiene Data'!$H$13,0,10*ROW('Hygiene Data'!H170)))</f>
        <v/>
      </c>
      <c r="ED176" s="262" t="str">
        <f ca="true">+IF(OFFSET('Hygiene Data'!$I$11,0,10*ROW('Hygiene Data'!I170))="","",OFFSET('Hygiene Data'!$I$11,0,10*ROW('Hygiene Data'!I170)))</f>
        <v/>
      </c>
      <c r="EE176" s="262" t="str">
        <f ca="true">+IF(OFFSET('Hygiene Data'!$I$12,0,10*ROW('Hygiene Data'!I170))="","",OFFSET('Hygiene Data'!$I$12,0,10*ROW('Hygiene Data'!I170)))</f>
        <v/>
      </c>
      <c r="EF176" s="262"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18"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2"/>
      <c r="BS177" s="262" t="str">
        <f ca="true">+IF(OFFSET('Water Data'!$D$27,0,10*ROW('Water Data'!D171))="","",OFFSET('Water Data'!$D$27,0,10*ROW('Water Data'!D171)))</f>
        <v/>
      </c>
      <c r="BT177" s="262" t="str">
        <f ca="true">+IF(OFFSET('Water Data'!$D$28,0,10*ROW('Water Data'!D171))="","",OFFSET('Water Data'!$D$28,0,10*ROW('Water Data'!D171)))</f>
        <v/>
      </c>
      <c r="BU177" s="262" t="str">
        <f ca="true">+IF(OFFSET('Water Data'!$D$29,0,10*ROW('Water Data'!D171))="","",OFFSET('Water Data'!$D$29,0,10*ROW('Water Data'!D171)))</f>
        <v/>
      </c>
      <c r="BV177" s="262" t="str">
        <f ca="true">+IF(OFFSET('Water Data'!$E$27,0,10*ROW('Water Data'!E171))="","",OFFSET('Water Data'!$E$27,0,10*ROW('Water Data'!E171)))</f>
        <v/>
      </c>
      <c r="BW177" s="262" t="str">
        <f ca="true">+IF(OFFSET('Water Data'!$E$28,0,10*ROW('Water Data'!E171))="","",OFFSET('Water Data'!$E$28,0,10*ROW('Water Data'!E171)))</f>
        <v/>
      </c>
      <c r="BX177" s="262" t="str">
        <f ca="true">+IF(OFFSET('Water Data'!$E$29,0,10*ROW('Water Data'!E171))="","",OFFSET('Water Data'!$E$29,0,10*ROW('Water Data'!E171)))</f>
        <v/>
      </c>
      <c r="BY177" s="262" t="str">
        <f ca="true">+IF(OFFSET('Water Data'!$F$27,0,10*ROW('Water Data'!F171))="","",OFFSET('Water Data'!$F$27,0,10*ROW('Water Data'!F171)))</f>
        <v/>
      </c>
      <c r="BZ177" s="262" t="str">
        <f ca="true">+IF(OFFSET('Water Data'!$F$28,0,10*ROW('Water Data'!F171))="","",OFFSET('Water Data'!$F$28,0,10*ROW('Water Data'!F171)))</f>
        <v/>
      </c>
      <c r="CA177" s="262" t="str">
        <f ca="true">+IF(OFFSET('Water Data'!$F$29,0,10*ROW('Water Data'!F171))="","",OFFSET('Water Data'!$F$29,0,10*ROW('Water Data'!F171)))</f>
        <v/>
      </c>
      <c r="CB177" s="262" t="str">
        <f ca="true">+IF(OFFSET('Water Data'!$G$27,0,10*ROW('Water Data'!G171))="","",OFFSET('Water Data'!$G$27,0,10*ROW('Water Data'!G171)))</f>
        <v/>
      </c>
      <c r="CC177" s="262" t="str">
        <f ca="true">+IF(OFFSET('Water Data'!$G$28,0,10*ROW('Water Data'!G171))="","",OFFSET('Water Data'!$G$28,0,10*ROW('Water Data'!G171)))</f>
        <v/>
      </c>
      <c r="CD177" s="262" t="str">
        <f ca="true">+IF(OFFSET('Water Data'!$G$29,0,10*ROW('Water Data'!G171))="","",OFFSET('Water Data'!$G$29,0,10*ROW('Water Data'!G171)))</f>
        <v/>
      </c>
      <c r="CE177" s="262" t="str">
        <f ca="true">+IF(OFFSET('Water Data'!$H$27,0,10*ROW('Water Data'!H171))="","",OFFSET('Water Data'!$H$27,0,10*ROW('Water Data'!H171)))</f>
        <v/>
      </c>
      <c r="CF177" s="262" t="str">
        <f ca="true">+IF(OFFSET('Water Data'!$H$28,0,10*ROW('Water Data'!H171))="","",OFFSET('Water Data'!$H$28,0,10*ROW('Water Data'!H171)))</f>
        <v/>
      </c>
      <c r="CG177" s="262" t="str">
        <f ca="true">+IF(OFFSET('Water Data'!$H$29,0,10*ROW('Water Data'!H171))="","",OFFSET('Water Data'!$H$29,0,10*ROW('Water Data'!H171)))</f>
        <v/>
      </c>
      <c r="CH177" s="262" t="str">
        <f ca="true">+IF(OFFSET('Water Data'!$I$27,0,10*ROW('Water Data'!I171))="","",OFFSET('Water Data'!$I$27,0,10*ROW('Water Data'!I171)))</f>
        <v/>
      </c>
      <c r="CI177" s="262" t="str">
        <f ca="true">+IF(OFFSET('Water Data'!$I$28,0,10*ROW('Water Data'!I171))="","",OFFSET('Water Data'!$I$28,0,10*ROW('Water Data'!I171)))</f>
        <v/>
      </c>
      <c r="CJ177" s="262" t="str">
        <f ca="true">+IF(OFFSET('Water Data'!$I$29,0,10*ROW('Water Data'!I171))="","",OFFSET('Water Data'!$I$29,0,10*ROW('Water Data'!I171)))</f>
        <v/>
      </c>
      <c r="CK177" s="262" t="str">
        <f ca="true">+IF(OFFSET('Sanitation Data'!$D$28,0,10*ROW('Sanitation Data'!D171))="","",OFFSET('Sanitation Data'!$D$28,0,10*ROW('Sanitation Data'!D171)))</f>
        <v/>
      </c>
      <c r="CL177" s="262" t="str">
        <f ca="true">+IF(OFFSET('Sanitation Data'!$D$29,0,10*ROW('Sanitation Data'!D171))="","",OFFSET('Sanitation Data'!$D$29,0,10*ROW('Sanitation Data'!D171)))</f>
        <v/>
      </c>
      <c r="CM177" s="262" t="str">
        <f ca="true">+IF(OFFSET('Sanitation Data'!$D$30,0,10*ROW('Sanitation Data'!D171))="","",OFFSET('Sanitation Data'!$D$30,0,10*ROW('Sanitation Data'!D171)))</f>
        <v/>
      </c>
      <c r="CN177" s="262" t="str">
        <f ca="true">+IF(OFFSET('Sanitation Data'!$D$31,0,10*ROW('Sanitation Data'!D171))="","",OFFSET('Sanitation Data'!$D$31,0,10*ROW('Sanitation Data'!D171)))</f>
        <v/>
      </c>
      <c r="CO177" s="262" t="str">
        <f ca="true">+IF(OFFSET('Sanitation Data'!$D$32,0,10*ROW('Sanitation Data'!D171))="","",OFFSET('Sanitation Data'!$D$32,0,10*ROW('Sanitation Data'!D171)))</f>
        <v/>
      </c>
      <c r="CP177" s="262" t="str">
        <f ca="true">+IF(OFFSET('Sanitation Data'!$E$28,0,10*ROW('Sanitation Data'!E171))="","",OFFSET('Sanitation Data'!$E$28,0,10*ROW('Sanitation Data'!E171)))</f>
        <v/>
      </c>
      <c r="CQ177" s="262" t="str">
        <f ca="true">+IF(OFFSET('Sanitation Data'!$E$29,0,10*ROW('Sanitation Data'!E171))="","",OFFSET('Sanitation Data'!$E$29,0,10*ROW('Sanitation Data'!E171)))</f>
        <v/>
      </c>
      <c r="CR177" s="262" t="str">
        <f ca="true">+IF(OFFSET('Sanitation Data'!$E$30,0,10*ROW('Sanitation Data'!E171))="","",OFFSET('Sanitation Data'!$E$30,0,10*ROW('Sanitation Data'!E171)))</f>
        <v/>
      </c>
      <c r="CS177" s="262" t="str">
        <f ca="true">+IF(OFFSET('Sanitation Data'!$E$31,0,10*ROW('Sanitation Data'!E171))="","",OFFSET('Sanitation Data'!$E$31,0,10*ROW('Sanitation Data'!E171)))</f>
        <v/>
      </c>
      <c r="CT177" s="262" t="str">
        <f ca="true">+IF(OFFSET('Sanitation Data'!$E$32,0,10*ROW('Sanitation Data'!E171))="","",OFFSET('Sanitation Data'!$E$32,0,10*ROW('Sanitation Data'!E171)))</f>
        <v/>
      </c>
      <c r="CU177" s="262" t="str">
        <f ca="true">+IF(OFFSET('Sanitation Data'!$F$28,0,10*ROW('Sanitation Data'!F171))="","",OFFSET('Sanitation Data'!$F$28,0,10*ROW('Sanitation Data'!F171)))</f>
        <v/>
      </c>
      <c r="CV177" s="262" t="str">
        <f ca="true">+IF(OFFSET('Sanitation Data'!$F$29,0,10*ROW('Sanitation Data'!F171))="","",OFFSET('Sanitation Data'!$F$29,0,10*ROW('Sanitation Data'!F171)))</f>
        <v/>
      </c>
      <c r="CW177" s="262" t="str">
        <f ca="true">+IF(OFFSET('Sanitation Data'!$F$30,0,10*ROW('Sanitation Data'!F171))="","",OFFSET('Sanitation Data'!$F$30,0,10*ROW('Sanitation Data'!F171)))</f>
        <v/>
      </c>
      <c r="CX177" s="262" t="str">
        <f ca="true">+IF(OFFSET('Sanitation Data'!$F$31,0,10*ROW('Sanitation Data'!F171))="","",OFFSET('Sanitation Data'!$F$31,0,10*ROW('Sanitation Data'!F171)))</f>
        <v/>
      </c>
      <c r="CY177" s="262" t="str">
        <f ca="true">+IF(OFFSET('Sanitation Data'!$F$32,0,10*ROW('Sanitation Data'!F171))="","",OFFSET('Sanitation Data'!$F$32,0,10*ROW('Sanitation Data'!F171)))</f>
        <v/>
      </c>
      <c r="CZ177" s="262" t="str">
        <f ca="true">+IF(OFFSET('Sanitation Data'!$G$28,0,10*ROW('Sanitation Data'!G171))="","",OFFSET('Sanitation Data'!$G$28,0,10*ROW('Sanitation Data'!G171)))</f>
        <v/>
      </c>
      <c r="DA177" s="262" t="str">
        <f ca="true">+IF(OFFSET('Sanitation Data'!$G$29,0,10*ROW('Sanitation Data'!G171))="","",OFFSET('Sanitation Data'!$G$29,0,10*ROW('Sanitation Data'!G171)))</f>
        <v/>
      </c>
      <c r="DB177" s="262" t="str">
        <f ca="true">+IF(OFFSET('Sanitation Data'!$G$30,0,10*ROW('Sanitation Data'!G171))="","",OFFSET('Sanitation Data'!$G$30,0,10*ROW('Sanitation Data'!G171)))</f>
        <v/>
      </c>
      <c r="DC177" s="262" t="str">
        <f ca="true">+IF(OFFSET('Sanitation Data'!$G$31,0,10*ROW('Sanitation Data'!G171))="","",OFFSET('Sanitation Data'!$G$31,0,10*ROW('Sanitation Data'!G171)))</f>
        <v/>
      </c>
      <c r="DD177" s="262" t="str">
        <f ca="true">+IF(OFFSET('Sanitation Data'!$G$32,0,10*ROW('Sanitation Data'!G171))="","",OFFSET('Sanitation Data'!$G$32,0,10*ROW('Sanitation Data'!G171)))</f>
        <v/>
      </c>
      <c r="DE177" s="262" t="str">
        <f ca="true">+IF(OFFSET('Sanitation Data'!$H$28,0,10*ROW('Sanitation Data'!H171))="","",OFFSET('Sanitation Data'!$H$28,0,10*ROW('Sanitation Data'!H171)))</f>
        <v/>
      </c>
      <c r="DF177" s="262" t="str">
        <f ca="true">+IF(OFFSET('Sanitation Data'!$H$29,0,10*ROW('Sanitation Data'!H171))="","",OFFSET('Sanitation Data'!$H$29,0,10*ROW('Sanitation Data'!H171)))</f>
        <v/>
      </c>
      <c r="DG177" s="262" t="str">
        <f ca="true">+IF(OFFSET('Sanitation Data'!$H$30,0,10*ROW('Sanitation Data'!H171))="","",OFFSET('Sanitation Data'!$H$30,0,10*ROW('Sanitation Data'!H171)))</f>
        <v/>
      </c>
      <c r="DH177" s="262" t="str">
        <f ca="true">+IF(OFFSET('Sanitation Data'!$H$31,0,10*ROW('Sanitation Data'!H171))="","",OFFSET('Sanitation Data'!$H$31,0,10*ROW('Sanitation Data'!H171)))</f>
        <v/>
      </c>
      <c r="DI177" s="262" t="str">
        <f ca="true">+IF(OFFSET('Sanitation Data'!$H$32,0,10*ROW('Sanitation Data'!H171))="","",OFFSET('Sanitation Data'!$H$32,0,10*ROW('Sanitation Data'!H171)))</f>
        <v/>
      </c>
      <c r="DJ177" s="262" t="str">
        <f ca="true">+IF(OFFSET('Sanitation Data'!$I$28,0,10*ROW('Sanitation Data'!I171))="","",OFFSET('Sanitation Data'!$I$28,0,10*ROW('Sanitation Data'!I171)))</f>
        <v/>
      </c>
      <c r="DK177" s="262" t="str">
        <f ca="true">+IF(OFFSET('Sanitation Data'!$I$29,0,10*ROW('Sanitation Data'!I171))="","",OFFSET('Sanitation Data'!$I$29,0,10*ROW('Sanitation Data'!I171)))</f>
        <v/>
      </c>
      <c r="DL177" s="262" t="str">
        <f ca="true">+IF(OFFSET('Sanitation Data'!$I$30,0,10*ROW('Sanitation Data'!I171))="","",OFFSET('Sanitation Data'!$I$30,0,10*ROW('Sanitation Data'!I171)))</f>
        <v/>
      </c>
      <c r="DM177" s="262" t="str">
        <f ca="true">+IF(OFFSET('Sanitation Data'!$I$31,0,10*ROW('Sanitation Data'!I171))="","",OFFSET('Sanitation Data'!$I$31,0,10*ROW('Sanitation Data'!I171)))</f>
        <v/>
      </c>
      <c r="DN177" s="262" t="str">
        <f ca="true">+IF(OFFSET('Sanitation Data'!$I$32,0,10*ROW('Sanitation Data'!I171))="","",OFFSET('Sanitation Data'!$I$32,0,10*ROW('Sanitation Data'!I171)))</f>
        <v/>
      </c>
      <c r="DO177" s="262" t="str">
        <f ca="true">+IF(OFFSET('Hygiene Data'!$D$11,0,10*ROW('Hygiene Data'!D171))="","",OFFSET('Hygiene Data'!$D$11,0,10*ROW('Hygiene Data'!D171)))</f>
        <v/>
      </c>
      <c r="DP177" s="262" t="str">
        <f ca="true">+IF(OFFSET('Hygiene Data'!$D$12,0,10*ROW('Hygiene Data'!D171))="","",OFFSET('Hygiene Data'!$D$12,0,10*ROW('Hygiene Data'!D171)))</f>
        <v/>
      </c>
      <c r="DQ177" s="262" t="str">
        <f ca="true">+IF(OFFSET('Hygiene Data'!$D$13,0,10*ROW('Hygiene Data'!D171))="","",OFFSET('Hygiene Data'!$D$13,0,10*ROW('Hygiene Data'!D171)))</f>
        <v/>
      </c>
      <c r="DR177" s="262" t="str">
        <f ca="true">+IF(OFFSET('Hygiene Data'!$E$11,0,10*ROW('Hygiene Data'!E171))="","",OFFSET('Hygiene Data'!$E$11,0,10*ROW('Hygiene Data'!E171)))</f>
        <v/>
      </c>
      <c r="DS177" s="262" t="str">
        <f ca="true">+IF(OFFSET('Hygiene Data'!$E$12,0,10*ROW('Hygiene Data'!E171))="","",OFFSET('Hygiene Data'!$E$12,0,10*ROW('Hygiene Data'!E171)))</f>
        <v/>
      </c>
      <c r="DT177" s="262" t="str">
        <f ca="true">+IF(OFFSET('Hygiene Data'!$E$13,0,10*ROW('Hygiene Data'!E171))="","",OFFSET('Hygiene Data'!$E$13,0,10*ROW('Hygiene Data'!E171)))</f>
        <v/>
      </c>
      <c r="DU177" s="262" t="str">
        <f ca="true">+IF(OFFSET('Hygiene Data'!$F$11,0,10*ROW('Hygiene Data'!F171))="","",OFFSET('Hygiene Data'!$F$11,0,10*ROW('Hygiene Data'!F171)))</f>
        <v/>
      </c>
      <c r="DV177" s="262" t="str">
        <f ca="true">+IF(OFFSET('Hygiene Data'!$F$12,0,10*ROW('Hygiene Data'!F171))="","",OFFSET('Hygiene Data'!$F$12,0,10*ROW('Hygiene Data'!F171)))</f>
        <v/>
      </c>
      <c r="DW177" s="262" t="str">
        <f ca="true">+IF(OFFSET('Hygiene Data'!$F$13,0,10*ROW('Hygiene Data'!F171))="","",OFFSET('Hygiene Data'!$F$13,0,10*ROW('Hygiene Data'!F171)))</f>
        <v/>
      </c>
      <c r="DX177" s="262" t="str">
        <f ca="true">+IF(OFFSET('Hygiene Data'!$G$11,0,10*ROW('Hygiene Data'!G171))="","",OFFSET('Hygiene Data'!$G$11,0,10*ROW('Hygiene Data'!G171)))</f>
        <v/>
      </c>
      <c r="DY177" s="262" t="str">
        <f ca="true">+IF(OFFSET('Hygiene Data'!$G$12,0,10*ROW('Hygiene Data'!G171))="","",OFFSET('Hygiene Data'!$G$12,0,10*ROW('Hygiene Data'!G171)))</f>
        <v/>
      </c>
      <c r="DZ177" s="262" t="str">
        <f ca="true">+IF(OFFSET('Hygiene Data'!$G$13,0,10*ROW('Hygiene Data'!G171))="","",OFFSET('Hygiene Data'!$G$13,0,10*ROW('Hygiene Data'!G171)))</f>
        <v/>
      </c>
      <c r="EA177" s="262" t="str">
        <f ca="true">+IF(OFFSET('Hygiene Data'!$H$11,0,10*ROW('Hygiene Data'!H171))="","",OFFSET('Hygiene Data'!$H$11,0,10*ROW('Hygiene Data'!H171)))</f>
        <v/>
      </c>
      <c r="EB177" s="262" t="str">
        <f ca="true">+IF(OFFSET('Hygiene Data'!$H$12,0,10*ROW('Hygiene Data'!H171))="","",OFFSET('Hygiene Data'!$H$12,0,10*ROW('Hygiene Data'!H171)))</f>
        <v/>
      </c>
      <c r="EC177" s="262" t="str">
        <f ca="true">+IF(OFFSET('Hygiene Data'!$H$13,0,10*ROW('Hygiene Data'!H171))="","",OFFSET('Hygiene Data'!$H$13,0,10*ROW('Hygiene Data'!H171)))</f>
        <v/>
      </c>
      <c r="ED177" s="262" t="str">
        <f ca="true">+IF(OFFSET('Hygiene Data'!$I$11,0,10*ROW('Hygiene Data'!I171))="","",OFFSET('Hygiene Data'!$I$11,0,10*ROW('Hygiene Data'!I171)))</f>
        <v/>
      </c>
      <c r="EE177" s="262" t="str">
        <f ca="true">+IF(OFFSET('Hygiene Data'!$I$12,0,10*ROW('Hygiene Data'!I171))="","",OFFSET('Hygiene Data'!$I$12,0,10*ROW('Hygiene Data'!I171)))</f>
        <v/>
      </c>
      <c r="EF177" s="262"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18"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2"/>
      <c r="BS178" s="262" t="str">
        <f ca="true">+IF(OFFSET('Water Data'!$D$27,0,10*ROW('Water Data'!D172))="","",OFFSET('Water Data'!$D$27,0,10*ROW('Water Data'!D172)))</f>
        <v/>
      </c>
      <c r="BT178" s="262" t="str">
        <f ca="true">+IF(OFFSET('Water Data'!$D$28,0,10*ROW('Water Data'!D172))="","",OFFSET('Water Data'!$D$28,0,10*ROW('Water Data'!D172)))</f>
        <v/>
      </c>
      <c r="BU178" s="262" t="str">
        <f ca="true">+IF(OFFSET('Water Data'!$D$29,0,10*ROW('Water Data'!D172))="","",OFFSET('Water Data'!$D$29,0,10*ROW('Water Data'!D172)))</f>
        <v/>
      </c>
      <c r="BV178" s="262" t="str">
        <f ca="true">+IF(OFFSET('Water Data'!$E$27,0,10*ROW('Water Data'!E172))="","",OFFSET('Water Data'!$E$27,0,10*ROW('Water Data'!E172)))</f>
        <v/>
      </c>
      <c r="BW178" s="262" t="str">
        <f ca="true">+IF(OFFSET('Water Data'!$E$28,0,10*ROW('Water Data'!E172))="","",OFFSET('Water Data'!$E$28,0,10*ROW('Water Data'!E172)))</f>
        <v/>
      </c>
      <c r="BX178" s="262" t="str">
        <f ca="true">+IF(OFFSET('Water Data'!$E$29,0,10*ROW('Water Data'!E172))="","",OFFSET('Water Data'!$E$29,0,10*ROW('Water Data'!E172)))</f>
        <v/>
      </c>
      <c r="BY178" s="262" t="str">
        <f ca="true">+IF(OFFSET('Water Data'!$F$27,0,10*ROW('Water Data'!F172))="","",OFFSET('Water Data'!$F$27,0,10*ROW('Water Data'!F172)))</f>
        <v/>
      </c>
      <c r="BZ178" s="262" t="str">
        <f ca="true">+IF(OFFSET('Water Data'!$F$28,0,10*ROW('Water Data'!F172))="","",OFFSET('Water Data'!$F$28,0,10*ROW('Water Data'!F172)))</f>
        <v/>
      </c>
      <c r="CA178" s="262" t="str">
        <f ca="true">+IF(OFFSET('Water Data'!$F$29,0,10*ROW('Water Data'!F172))="","",OFFSET('Water Data'!$F$29,0,10*ROW('Water Data'!F172)))</f>
        <v/>
      </c>
      <c r="CB178" s="262" t="str">
        <f ca="true">+IF(OFFSET('Water Data'!$G$27,0,10*ROW('Water Data'!G172))="","",OFFSET('Water Data'!$G$27,0,10*ROW('Water Data'!G172)))</f>
        <v/>
      </c>
      <c r="CC178" s="262" t="str">
        <f ca="true">+IF(OFFSET('Water Data'!$G$28,0,10*ROW('Water Data'!G172))="","",OFFSET('Water Data'!$G$28,0,10*ROW('Water Data'!G172)))</f>
        <v/>
      </c>
      <c r="CD178" s="262" t="str">
        <f ca="true">+IF(OFFSET('Water Data'!$G$29,0,10*ROW('Water Data'!G172))="","",OFFSET('Water Data'!$G$29,0,10*ROW('Water Data'!G172)))</f>
        <v/>
      </c>
      <c r="CE178" s="262" t="str">
        <f ca="true">+IF(OFFSET('Water Data'!$H$27,0,10*ROW('Water Data'!H172))="","",OFFSET('Water Data'!$H$27,0,10*ROW('Water Data'!H172)))</f>
        <v/>
      </c>
      <c r="CF178" s="262" t="str">
        <f ca="true">+IF(OFFSET('Water Data'!$H$28,0,10*ROW('Water Data'!H172))="","",OFFSET('Water Data'!$H$28,0,10*ROW('Water Data'!H172)))</f>
        <v/>
      </c>
      <c r="CG178" s="262" t="str">
        <f ca="true">+IF(OFFSET('Water Data'!$H$29,0,10*ROW('Water Data'!H172))="","",OFFSET('Water Data'!$H$29,0,10*ROW('Water Data'!H172)))</f>
        <v/>
      </c>
      <c r="CH178" s="262" t="str">
        <f ca="true">+IF(OFFSET('Water Data'!$I$27,0,10*ROW('Water Data'!I172))="","",OFFSET('Water Data'!$I$27,0,10*ROW('Water Data'!I172)))</f>
        <v/>
      </c>
      <c r="CI178" s="262" t="str">
        <f ca="true">+IF(OFFSET('Water Data'!$I$28,0,10*ROW('Water Data'!I172))="","",OFFSET('Water Data'!$I$28,0,10*ROW('Water Data'!I172)))</f>
        <v/>
      </c>
      <c r="CJ178" s="262" t="str">
        <f ca="true">+IF(OFFSET('Water Data'!$I$29,0,10*ROW('Water Data'!I172))="","",OFFSET('Water Data'!$I$29,0,10*ROW('Water Data'!I172)))</f>
        <v/>
      </c>
      <c r="CK178" s="262" t="str">
        <f ca="true">+IF(OFFSET('Sanitation Data'!$D$28,0,10*ROW('Sanitation Data'!D172))="","",OFFSET('Sanitation Data'!$D$28,0,10*ROW('Sanitation Data'!D172)))</f>
        <v/>
      </c>
      <c r="CL178" s="262" t="str">
        <f ca="true">+IF(OFFSET('Sanitation Data'!$D$29,0,10*ROW('Sanitation Data'!D172))="","",OFFSET('Sanitation Data'!$D$29,0,10*ROW('Sanitation Data'!D172)))</f>
        <v/>
      </c>
      <c r="CM178" s="262" t="str">
        <f ca="true">+IF(OFFSET('Sanitation Data'!$D$30,0,10*ROW('Sanitation Data'!D172))="","",OFFSET('Sanitation Data'!$D$30,0,10*ROW('Sanitation Data'!D172)))</f>
        <v/>
      </c>
      <c r="CN178" s="262" t="str">
        <f ca="true">+IF(OFFSET('Sanitation Data'!$D$31,0,10*ROW('Sanitation Data'!D172))="","",OFFSET('Sanitation Data'!$D$31,0,10*ROW('Sanitation Data'!D172)))</f>
        <v/>
      </c>
      <c r="CO178" s="262" t="str">
        <f ca="true">+IF(OFFSET('Sanitation Data'!$D$32,0,10*ROW('Sanitation Data'!D172))="","",OFFSET('Sanitation Data'!$D$32,0,10*ROW('Sanitation Data'!D172)))</f>
        <v/>
      </c>
      <c r="CP178" s="262" t="str">
        <f ca="true">+IF(OFFSET('Sanitation Data'!$E$28,0,10*ROW('Sanitation Data'!E172))="","",OFFSET('Sanitation Data'!$E$28,0,10*ROW('Sanitation Data'!E172)))</f>
        <v/>
      </c>
      <c r="CQ178" s="262" t="str">
        <f ca="true">+IF(OFFSET('Sanitation Data'!$E$29,0,10*ROW('Sanitation Data'!E172))="","",OFFSET('Sanitation Data'!$E$29,0,10*ROW('Sanitation Data'!E172)))</f>
        <v/>
      </c>
      <c r="CR178" s="262" t="str">
        <f ca="true">+IF(OFFSET('Sanitation Data'!$E$30,0,10*ROW('Sanitation Data'!E172))="","",OFFSET('Sanitation Data'!$E$30,0,10*ROW('Sanitation Data'!E172)))</f>
        <v/>
      </c>
      <c r="CS178" s="262" t="str">
        <f ca="true">+IF(OFFSET('Sanitation Data'!$E$31,0,10*ROW('Sanitation Data'!E172))="","",OFFSET('Sanitation Data'!$E$31,0,10*ROW('Sanitation Data'!E172)))</f>
        <v/>
      </c>
      <c r="CT178" s="262" t="str">
        <f ca="true">+IF(OFFSET('Sanitation Data'!$E$32,0,10*ROW('Sanitation Data'!E172))="","",OFFSET('Sanitation Data'!$E$32,0,10*ROW('Sanitation Data'!E172)))</f>
        <v/>
      </c>
      <c r="CU178" s="262" t="str">
        <f ca="true">+IF(OFFSET('Sanitation Data'!$F$28,0,10*ROW('Sanitation Data'!F172))="","",OFFSET('Sanitation Data'!$F$28,0,10*ROW('Sanitation Data'!F172)))</f>
        <v/>
      </c>
      <c r="CV178" s="262" t="str">
        <f ca="true">+IF(OFFSET('Sanitation Data'!$F$29,0,10*ROW('Sanitation Data'!F172))="","",OFFSET('Sanitation Data'!$F$29,0,10*ROW('Sanitation Data'!F172)))</f>
        <v/>
      </c>
      <c r="CW178" s="262" t="str">
        <f ca="true">+IF(OFFSET('Sanitation Data'!$F$30,0,10*ROW('Sanitation Data'!F172))="","",OFFSET('Sanitation Data'!$F$30,0,10*ROW('Sanitation Data'!F172)))</f>
        <v/>
      </c>
      <c r="CX178" s="262" t="str">
        <f ca="true">+IF(OFFSET('Sanitation Data'!$F$31,0,10*ROW('Sanitation Data'!F172))="","",OFFSET('Sanitation Data'!$F$31,0,10*ROW('Sanitation Data'!F172)))</f>
        <v/>
      </c>
      <c r="CY178" s="262" t="str">
        <f ca="true">+IF(OFFSET('Sanitation Data'!$F$32,0,10*ROW('Sanitation Data'!F172))="","",OFFSET('Sanitation Data'!$F$32,0,10*ROW('Sanitation Data'!F172)))</f>
        <v/>
      </c>
      <c r="CZ178" s="262" t="str">
        <f ca="true">+IF(OFFSET('Sanitation Data'!$G$28,0,10*ROW('Sanitation Data'!G172))="","",OFFSET('Sanitation Data'!$G$28,0,10*ROW('Sanitation Data'!G172)))</f>
        <v/>
      </c>
      <c r="DA178" s="262" t="str">
        <f ca="true">+IF(OFFSET('Sanitation Data'!$G$29,0,10*ROW('Sanitation Data'!G172))="","",OFFSET('Sanitation Data'!$G$29,0,10*ROW('Sanitation Data'!G172)))</f>
        <v/>
      </c>
      <c r="DB178" s="262" t="str">
        <f ca="true">+IF(OFFSET('Sanitation Data'!$G$30,0,10*ROW('Sanitation Data'!G172))="","",OFFSET('Sanitation Data'!$G$30,0,10*ROW('Sanitation Data'!G172)))</f>
        <v/>
      </c>
      <c r="DC178" s="262" t="str">
        <f ca="true">+IF(OFFSET('Sanitation Data'!$G$31,0,10*ROW('Sanitation Data'!G172))="","",OFFSET('Sanitation Data'!$G$31,0,10*ROW('Sanitation Data'!G172)))</f>
        <v/>
      </c>
      <c r="DD178" s="262" t="str">
        <f ca="true">+IF(OFFSET('Sanitation Data'!$G$32,0,10*ROW('Sanitation Data'!G172))="","",OFFSET('Sanitation Data'!$G$32,0,10*ROW('Sanitation Data'!G172)))</f>
        <v/>
      </c>
      <c r="DE178" s="262" t="str">
        <f ca="true">+IF(OFFSET('Sanitation Data'!$H$28,0,10*ROW('Sanitation Data'!H172))="","",OFFSET('Sanitation Data'!$H$28,0,10*ROW('Sanitation Data'!H172)))</f>
        <v/>
      </c>
      <c r="DF178" s="262" t="str">
        <f ca="true">+IF(OFFSET('Sanitation Data'!$H$29,0,10*ROW('Sanitation Data'!H172))="","",OFFSET('Sanitation Data'!$H$29,0,10*ROW('Sanitation Data'!H172)))</f>
        <v/>
      </c>
      <c r="DG178" s="262" t="str">
        <f ca="true">+IF(OFFSET('Sanitation Data'!$H$30,0,10*ROW('Sanitation Data'!H172))="","",OFFSET('Sanitation Data'!$H$30,0,10*ROW('Sanitation Data'!H172)))</f>
        <v/>
      </c>
      <c r="DH178" s="262" t="str">
        <f ca="true">+IF(OFFSET('Sanitation Data'!$H$31,0,10*ROW('Sanitation Data'!H172))="","",OFFSET('Sanitation Data'!$H$31,0,10*ROW('Sanitation Data'!H172)))</f>
        <v/>
      </c>
      <c r="DI178" s="262" t="str">
        <f ca="true">+IF(OFFSET('Sanitation Data'!$H$32,0,10*ROW('Sanitation Data'!H172))="","",OFFSET('Sanitation Data'!$H$32,0,10*ROW('Sanitation Data'!H172)))</f>
        <v/>
      </c>
      <c r="DJ178" s="262" t="str">
        <f ca="true">+IF(OFFSET('Sanitation Data'!$I$28,0,10*ROW('Sanitation Data'!I172))="","",OFFSET('Sanitation Data'!$I$28,0,10*ROW('Sanitation Data'!I172)))</f>
        <v/>
      </c>
      <c r="DK178" s="262" t="str">
        <f ca="true">+IF(OFFSET('Sanitation Data'!$I$29,0,10*ROW('Sanitation Data'!I172))="","",OFFSET('Sanitation Data'!$I$29,0,10*ROW('Sanitation Data'!I172)))</f>
        <v/>
      </c>
      <c r="DL178" s="262" t="str">
        <f ca="true">+IF(OFFSET('Sanitation Data'!$I$30,0,10*ROW('Sanitation Data'!I172))="","",OFFSET('Sanitation Data'!$I$30,0,10*ROW('Sanitation Data'!I172)))</f>
        <v/>
      </c>
      <c r="DM178" s="262" t="str">
        <f ca="true">+IF(OFFSET('Sanitation Data'!$I$31,0,10*ROW('Sanitation Data'!I172))="","",OFFSET('Sanitation Data'!$I$31,0,10*ROW('Sanitation Data'!I172)))</f>
        <v/>
      </c>
      <c r="DN178" s="262" t="str">
        <f ca="true">+IF(OFFSET('Sanitation Data'!$I$32,0,10*ROW('Sanitation Data'!I172))="","",OFFSET('Sanitation Data'!$I$32,0,10*ROW('Sanitation Data'!I172)))</f>
        <v/>
      </c>
      <c r="DO178" s="262" t="str">
        <f ca="true">+IF(OFFSET('Hygiene Data'!$D$11,0,10*ROW('Hygiene Data'!D172))="","",OFFSET('Hygiene Data'!$D$11,0,10*ROW('Hygiene Data'!D172)))</f>
        <v/>
      </c>
      <c r="DP178" s="262" t="str">
        <f ca="true">+IF(OFFSET('Hygiene Data'!$D$12,0,10*ROW('Hygiene Data'!D172))="","",OFFSET('Hygiene Data'!$D$12,0,10*ROW('Hygiene Data'!D172)))</f>
        <v/>
      </c>
      <c r="DQ178" s="262" t="str">
        <f ca="true">+IF(OFFSET('Hygiene Data'!$D$13,0,10*ROW('Hygiene Data'!D172))="","",OFFSET('Hygiene Data'!$D$13,0,10*ROW('Hygiene Data'!D172)))</f>
        <v/>
      </c>
      <c r="DR178" s="262" t="str">
        <f ca="true">+IF(OFFSET('Hygiene Data'!$E$11,0,10*ROW('Hygiene Data'!E172))="","",OFFSET('Hygiene Data'!$E$11,0,10*ROW('Hygiene Data'!E172)))</f>
        <v/>
      </c>
      <c r="DS178" s="262" t="str">
        <f ca="true">+IF(OFFSET('Hygiene Data'!$E$12,0,10*ROW('Hygiene Data'!E172))="","",OFFSET('Hygiene Data'!$E$12,0,10*ROW('Hygiene Data'!E172)))</f>
        <v/>
      </c>
      <c r="DT178" s="262" t="str">
        <f ca="true">+IF(OFFSET('Hygiene Data'!$E$13,0,10*ROW('Hygiene Data'!E172))="","",OFFSET('Hygiene Data'!$E$13,0,10*ROW('Hygiene Data'!E172)))</f>
        <v/>
      </c>
      <c r="DU178" s="262" t="str">
        <f ca="true">+IF(OFFSET('Hygiene Data'!$F$11,0,10*ROW('Hygiene Data'!F172))="","",OFFSET('Hygiene Data'!$F$11,0,10*ROW('Hygiene Data'!F172)))</f>
        <v/>
      </c>
      <c r="DV178" s="262" t="str">
        <f ca="true">+IF(OFFSET('Hygiene Data'!$F$12,0,10*ROW('Hygiene Data'!F172))="","",OFFSET('Hygiene Data'!$F$12,0,10*ROW('Hygiene Data'!F172)))</f>
        <v/>
      </c>
      <c r="DW178" s="262" t="str">
        <f ca="true">+IF(OFFSET('Hygiene Data'!$F$13,0,10*ROW('Hygiene Data'!F172))="","",OFFSET('Hygiene Data'!$F$13,0,10*ROW('Hygiene Data'!F172)))</f>
        <v/>
      </c>
      <c r="DX178" s="262" t="str">
        <f ca="true">+IF(OFFSET('Hygiene Data'!$G$11,0,10*ROW('Hygiene Data'!G172))="","",OFFSET('Hygiene Data'!$G$11,0,10*ROW('Hygiene Data'!G172)))</f>
        <v/>
      </c>
      <c r="DY178" s="262" t="str">
        <f ca="true">+IF(OFFSET('Hygiene Data'!$G$12,0,10*ROW('Hygiene Data'!G172))="","",OFFSET('Hygiene Data'!$G$12,0,10*ROW('Hygiene Data'!G172)))</f>
        <v/>
      </c>
      <c r="DZ178" s="262" t="str">
        <f ca="true">+IF(OFFSET('Hygiene Data'!$G$13,0,10*ROW('Hygiene Data'!G172))="","",OFFSET('Hygiene Data'!$G$13,0,10*ROW('Hygiene Data'!G172)))</f>
        <v/>
      </c>
      <c r="EA178" s="262" t="str">
        <f ca="true">+IF(OFFSET('Hygiene Data'!$H$11,0,10*ROW('Hygiene Data'!H172))="","",OFFSET('Hygiene Data'!$H$11,0,10*ROW('Hygiene Data'!H172)))</f>
        <v/>
      </c>
      <c r="EB178" s="262" t="str">
        <f ca="true">+IF(OFFSET('Hygiene Data'!$H$12,0,10*ROW('Hygiene Data'!H172))="","",OFFSET('Hygiene Data'!$H$12,0,10*ROW('Hygiene Data'!H172)))</f>
        <v/>
      </c>
      <c r="EC178" s="262" t="str">
        <f ca="true">+IF(OFFSET('Hygiene Data'!$H$13,0,10*ROW('Hygiene Data'!H172))="","",OFFSET('Hygiene Data'!$H$13,0,10*ROW('Hygiene Data'!H172)))</f>
        <v/>
      </c>
      <c r="ED178" s="262" t="str">
        <f ca="true">+IF(OFFSET('Hygiene Data'!$I$11,0,10*ROW('Hygiene Data'!I172))="","",OFFSET('Hygiene Data'!$I$11,0,10*ROW('Hygiene Data'!I172)))</f>
        <v/>
      </c>
      <c r="EE178" s="262" t="str">
        <f ca="true">+IF(OFFSET('Hygiene Data'!$I$12,0,10*ROW('Hygiene Data'!I172))="","",OFFSET('Hygiene Data'!$I$12,0,10*ROW('Hygiene Data'!I172)))</f>
        <v/>
      </c>
      <c r="EF178" s="262"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18"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2"/>
      <c r="BS179" s="262" t="str">
        <f ca="true">+IF(OFFSET('Water Data'!$D$27,0,10*ROW('Water Data'!D173))="","",OFFSET('Water Data'!$D$27,0,10*ROW('Water Data'!D173)))</f>
        <v/>
      </c>
      <c r="BT179" s="262" t="str">
        <f ca="true">+IF(OFFSET('Water Data'!$D$28,0,10*ROW('Water Data'!D173))="","",OFFSET('Water Data'!$D$28,0,10*ROW('Water Data'!D173)))</f>
        <v/>
      </c>
      <c r="BU179" s="262" t="str">
        <f ca="true">+IF(OFFSET('Water Data'!$D$29,0,10*ROW('Water Data'!D173))="","",OFFSET('Water Data'!$D$29,0,10*ROW('Water Data'!D173)))</f>
        <v/>
      </c>
      <c r="BV179" s="262" t="str">
        <f ca="true">+IF(OFFSET('Water Data'!$E$27,0,10*ROW('Water Data'!E173))="","",OFFSET('Water Data'!$E$27,0,10*ROW('Water Data'!E173)))</f>
        <v/>
      </c>
      <c r="BW179" s="262" t="str">
        <f ca="true">+IF(OFFSET('Water Data'!$E$28,0,10*ROW('Water Data'!E173))="","",OFFSET('Water Data'!$E$28,0,10*ROW('Water Data'!E173)))</f>
        <v/>
      </c>
      <c r="BX179" s="262" t="str">
        <f ca="true">+IF(OFFSET('Water Data'!$E$29,0,10*ROW('Water Data'!E173))="","",OFFSET('Water Data'!$E$29,0,10*ROW('Water Data'!E173)))</f>
        <v/>
      </c>
      <c r="BY179" s="262" t="str">
        <f ca="true">+IF(OFFSET('Water Data'!$F$27,0,10*ROW('Water Data'!F173))="","",OFFSET('Water Data'!$F$27,0,10*ROW('Water Data'!F173)))</f>
        <v/>
      </c>
      <c r="BZ179" s="262" t="str">
        <f ca="true">+IF(OFFSET('Water Data'!$F$28,0,10*ROW('Water Data'!F173))="","",OFFSET('Water Data'!$F$28,0,10*ROW('Water Data'!F173)))</f>
        <v/>
      </c>
      <c r="CA179" s="262" t="str">
        <f ca="true">+IF(OFFSET('Water Data'!$F$29,0,10*ROW('Water Data'!F173))="","",OFFSET('Water Data'!$F$29,0,10*ROW('Water Data'!F173)))</f>
        <v/>
      </c>
      <c r="CB179" s="262" t="str">
        <f ca="true">+IF(OFFSET('Water Data'!$G$27,0,10*ROW('Water Data'!G173))="","",OFFSET('Water Data'!$G$27,0,10*ROW('Water Data'!G173)))</f>
        <v/>
      </c>
      <c r="CC179" s="262" t="str">
        <f ca="true">+IF(OFFSET('Water Data'!$G$28,0,10*ROW('Water Data'!G173))="","",OFFSET('Water Data'!$G$28,0,10*ROW('Water Data'!G173)))</f>
        <v/>
      </c>
      <c r="CD179" s="262" t="str">
        <f ca="true">+IF(OFFSET('Water Data'!$G$29,0,10*ROW('Water Data'!G173))="","",OFFSET('Water Data'!$G$29,0,10*ROW('Water Data'!G173)))</f>
        <v/>
      </c>
      <c r="CE179" s="262" t="str">
        <f ca="true">+IF(OFFSET('Water Data'!$H$27,0,10*ROW('Water Data'!H173))="","",OFFSET('Water Data'!$H$27,0,10*ROW('Water Data'!H173)))</f>
        <v/>
      </c>
      <c r="CF179" s="262" t="str">
        <f ca="true">+IF(OFFSET('Water Data'!$H$28,0,10*ROW('Water Data'!H173))="","",OFFSET('Water Data'!$H$28,0,10*ROW('Water Data'!H173)))</f>
        <v/>
      </c>
      <c r="CG179" s="262" t="str">
        <f ca="true">+IF(OFFSET('Water Data'!$H$29,0,10*ROW('Water Data'!H173))="","",OFFSET('Water Data'!$H$29,0,10*ROW('Water Data'!H173)))</f>
        <v/>
      </c>
      <c r="CH179" s="262" t="str">
        <f ca="true">+IF(OFFSET('Water Data'!$I$27,0,10*ROW('Water Data'!I173))="","",OFFSET('Water Data'!$I$27,0,10*ROW('Water Data'!I173)))</f>
        <v/>
      </c>
      <c r="CI179" s="262" t="str">
        <f ca="true">+IF(OFFSET('Water Data'!$I$28,0,10*ROW('Water Data'!I173))="","",OFFSET('Water Data'!$I$28,0,10*ROW('Water Data'!I173)))</f>
        <v/>
      </c>
      <c r="CJ179" s="262" t="str">
        <f ca="true">+IF(OFFSET('Water Data'!$I$29,0,10*ROW('Water Data'!I173))="","",OFFSET('Water Data'!$I$29,0,10*ROW('Water Data'!I173)))</f>
        <v/>
      </c>
      <c r="CK179" s="262" t="str">
        <f ca="true">+IF(OFFSET('Sanitation Data'!$D$28,0,10*ROW('Sanitation Data'!D173))="","",OFFSET('Sanitation Data'!$D$28,0,10*ROW('Sanitation Data'!D173)))</f>
        <v/>
      </c>
      <c r="CL179" s="262" t="str">
        <f ca="true">+IF(OFFSET('Sanitation Data'!$D$29,0,10*ROW('Sanitation Data'!D173))="","",OFFSET('Sanitation Data'!$D$29,0,10*ROW('Sanitation Data'!D173)))</f>
        <v/>
      </c>
      <c r="CM179" s="262" t="str">
        <f ca="true">+IF(OFFSET('Sanitation Data'!$D$30,0,10*ROW('Sanitation Data'!D173))="","",OFFSET('Sanitation Data'!$D$30,0,10*ROW('Sanitation Data'!D173)))</f>
        <v/>
      </c>
      <c r="CN179" s="262" t="str">
        <f ca="true">+IF(OFFSET('Sanitation Data'!$D$31,0,10*ROW('Sanitation Data'!D173))="","",OFFSET('Sanitation Data'!$D$31,0,10*ROW('Sanitation Data'!D173)))</f>
        <v/>
      </c>
      <c r="CO179" s="262" t="str">
        <f ca="true">+IF(OFFSET('Sanitation Data'!$D$32,0,10*ROW('Sanitation Data'!D173))="","",OFFSET('Sanitation Data'!$D$32,0,10*ROW('Sanitation Data'!D173)))</f>
        <v/>
      </c>
      <c r="CP179" s="262" t="str">
        <f ca="true">+IF(OFFSET('Sanitation Data'!$E$28,0,10*ROW('Sanitation Data'!E173))="","",OFFSET('Sanitation Data'!$E$28,0,10*ROW('Sanitation Data'!E173)))</f>
        <v/>
      </c>
      <c r="CQ179" s="262" t="str">
        <f ca="true">+IF(OFFSET('Sanitation Data'!$E$29,0,10*ROW('Sanitation Data'!E173))="","",OFFSET('Sanitation Data'!$E$29,0,10*ROW('Sanitation Data'!E173)))</f>
        <v/>
      </c>
      <c r="CR179" s="262" t="str">
        <f ca="true">+IF(OFFSET('Sanitation Data'!$E$30,0,10*ROW('Sanitation Data'!E173))="","",OFFSET('Sanitation Data'!$E$30,0,10*ROW('Sanitation Data'!E173)))</f>
        <v/>
      </c>
      <c r="CS179" s="262" t="str">
        <f ca="true">+IF(OFFSET('Sanitation Data'!$E$31,0,10*ROW('Sanitation Data'!E173))="","",OFFSET('Sanitation Data'!$E$31,0,10*ROW('Sanitation Data'!E173)))</f>
        <v/>
      </c>
      <c r="CT179" s="262" t="str">
        <f ca="true">+IF(OFFSET('Sanitation Data'!$E$32,0,10*ROW('Sanitation Data'!E173))="","",OFFSET('Sanitation Data'!$E$32,0,10*ROW('Sanitation Data'!E173)))</f>
        <v/>
      </c>
      <c r="CU179" s="262" t="str">
        <f ca="true">+IF(OFFSET('Sanitation Data'!$F$28,0,10*ROW('Sanitation Data'!F173))="","",OFFSET('Sanitation Data'!$F$28,0,10*ROW('Sanitation Data'!F173)))</f>
        <v/>
      </c>
      <c r="CV179" s="262" t="str">
        <f ca="true">+IF(OFFSET('Sanitation Data'!$F$29,0,10*ROW('Sanitation Data'!F173))="","",OFFSET('Sanitation Data'!$F$29,0,10*ROW('Sanitation Data'!F173)))</f>
        <v/>
      </c>
      <c r="CW179" s="262" t="str">
        <f ca="true">+IF(OFFSET('Sanitation Data'!$F$30,0,10*ROW('Sanitation Data'!F173))="","",OFFSET('Sanitation Data'!$F$30,0,10*ROW('Sanitation Data'!F173)))</f>
        <v/>
      </c>
      <c r="CX179" s="262" t="str">
        <f ca="true">+IF(OFFSET('Sanitation Data'!$F$31,0,10*ROW('Sanitation Data'!F173))="","",OFFSET('Sanitation Data'!$F$31,0,10*ROW('Sanitation Data'!F173)))</f>
        <v/>
      </c>
      <c r="CY179" s="262" t="str">
        <f ca="true">+IF(OFFSET('Sanitation Data'!$F$32,0,10*ROW('Sanitation Data'!F173))="","",OFFSET('Sanitation Data'!$F$32,0,10*ROW('Sanitation Data'!F173)))</f>
        <v/>
      </c>
      <c r="CZ179" s="262" t="str">
        <f ca="true">+IF(OFFSET('Sanitation Data'!$G$28,0,10*ROW('Sanitation Data'!G173))="","",OFFSET('Sanitation Data'!$G$28,0,10*ROW('Sanitation Data'!G173)))</f>
        <v/>
      </c>
      <c r="DA179" s="262" t="str">
        <f ca="true">+IF(OFFSET('Sanitation Data'!$G$29,0,10*ROW('Sanitation Data'!G173))="","",OFFSET('Sanitation Data'!$G$29,0,10*ROW('Sanitation Data'!G173)))</f>
        <v/>
      </c>
      <c r="DB179" s="262" t="str">
        <f ca="true">+IF(OFFSET('Sanitation Data'!$G$30,0,10*ROW('Sanitation Data'!G173))="","",OFFSET('Sanitation Data'!$G$30,0,10*ROW('Sanitation Data'!G173)))</f>
        <v/>
      </c>
      <c r="DC179" s="262" t="str">
        <f ca="true">+IF(OFFSET('Sanitation Data'!$G$31,0,10*ROW('Sanitation Data'!G173))="","",OFFSET('Sanitation Data'!$G$31,0,10*ROW('Sanitation Data'!G173)))</f>
        <v/>
      </c>
      <c r="DD179" s="262" t="str">
        <f ca="true">+IF(OFFSET('Sanitation Data'!$G$32,0,10*ROW('Sanitation Data'!G173))="","",OFFSET('Sanitation Data'!$G$32,0,10*ROW('Sanitation Data'!G173)))</f>
        <v/>
      </c>
      <c r="DE179" s="262" t="str">
        <f ca="true">+IF(OFFSET('Sanitation Data'!$H$28,0,10*ROW('Sanitation Data'!H173))="","",OFFSET('Sanitation Data'!$H$28,0,10*ROW('Sanitation Data'!H173)))</f>
        <v/>
      </c>
      <c r="DF179" s="262" t="str">
        <f ca="true">+IF(OFFSET('Sanitation Data'!$H$29,0,10*ROW('Sanitation Data'!H173))="","",OFFSET('Sanitation Data'!$H$29,0,10*ROW('Sanitation Data'!H173)))</f>
        <v/>
      </c>
      <c r="DG179" s="262" t="str">
        <f ca="true">+IF(OFFSET('Sanitation Data'!$H$30,0,10*ROW('Sanitation Data'!H173))="","",OFFSET('Sanitation Data'!$H$30,0,10*ROW('Sanitation Data'!H173)))</f>
        <v/>
      </c>
      <c r="DH179" s="262" t="str">
        <f ca="true">+IF(OFFSET('Sanitation Data'!$H$31,0,10*ROW('Sanitation Data'!H173))="","",OFFSET('Sanitation Data'!$H$31,0,10*ROW('Sanitation Data'!H173)))</f>
        <v/>
      </c>
      <c r="DI179" s="262" t="str">
        <f ca="true">+IF(OFFSET('Sanitation Data'!$H$32,0,10*ROW('Sanitation Data'!H173))="","",OFFSET('Sanitation Data'!$H$32,0,10*ROW('Sanitation Data'!H173)))</f>
        <v/>
      </c>
      <c r="DJ179" s="262" t="str">
        <f ca="true">+IF(OFFSET('Sanitation Data'!$I$28,0,10*ROW('Sanitation Data'!I173))="","",OFFSET('Sanitation Data'!$I$28,0,10*ROW('Sanitation Data'!I173)))</f>
        <v/>
      </c>
      <c r="DK179" s="262" t="str">
        <f ca="true">+IF(OFFSET('Sanitation Data'!$I$29,0,10*ROW('Sanitation Data'!I173))="","",OFFSET('Sanitation Data'!$I$29,0,10*ROW('Sanitation Data'!I173)))</f>
        <v/>
      </c>
      <c r="DL179" s="262" t="str">
        <f ca="true">+IF(OFFSET('Sanitation Data'!$I$30,0,10*ROW('Sanitation Data'!I173))="","",OFFSET('Sanitation Data'!$I$30,0,10*ROW('Sanitation Data'!I173)))</f>
        <v/>
      </c>
      <c r="DM179" s="262" t="str">
        <f ca="true">+IF(OFFSET('Sanitation Data'!$I$31,0,10*ROW('Sanitation Data'!I173))="","",OFFSET('Sanitation Data'!$I$31,0,10*ROW('Sanitation Data'!I173)))</f>
        <v/>
      </c>
      <c r="DN179" s="262" t="str">
        <f ca="true">+IF(OFFSET('Sanitation Data'!$I$32,0,10*ROW('Sanitation Data'!I173))="","",OFFSET('Sanitation Data'!$I$32,0,10*ROW('Sanitation Data'!I173)))</f>
        <v/>
      </c>
      <c r="DO179" s="262" t="str">
        <f ca="true">+IF(OFFSET('Hygiene Data'!$D$11,0,10*ROW('Hygiene Data'!D173))="","",OFFSET('Hygiene Data'!$D$11,0,10*ROW('Hygiene Data'!D173)))</f>
        <v/>
      </c>
      <c r="DP179" s="262" t="str">
        <f ca="true">+IF(OFFSET('Hygiene Data'!$D$12,0,10*ROW('Hygiene Data'!D173))="","",OFFSET('Hygiene Data'!$D$12,0,10*ROW('Hygiene Data'!D173)))</f>
        <v/>
      </c>
      <c r="DQ179" s="262" t="str">
        <f ca="true">+IF(OFFSET('Hygiene Data'!$D$13,0,10*ROW('Hygiene Data'!D173))="","",OFFSET('Hygiene Data'!$D$13,0,10*ROW('Hygiene Data'!D173)))</f>
        <v/>
      </c>
      <c r="DR179" s="262" t="str">
        <f ca="true">+IF(OFFSET('Hygiene Data'!$E$11,0,10*ROW('Hygiene Data'!E173))="","",OFFSET('Hygiene Data'!$E$11,0,10*ROW('Hygiene Data'!E173)))</f>
        <v/>
      </c>
      <c r="DS179" s="262" t="str">
        <f ca="true">+IF(OFFSET('Hygiene Data'!$E$12,0,10*ROW('Hygiene Data'!E173))="","",OFFSET('Hygiene Data'!$E$12,0,10*ROW('Hygiene Data'!E173)))</f>
        <v/>
      </c>
      <c r="DT179" s="262" t="str">
        <f ca="true">+IF(OFFSET('Hygiene Data'!$E$13,0,10*ROW('Hygiene Data'!E173))="","",OFFSET('Hygiene Data'!$E$13,0,10*ROW('Hygiene Data'!E173)))</f>
        <v/>
      </c>
      <c r="DU179" s="262" t="str">
        <f ca="true">+IF(OFFSET('Hygiene Data'!$F$11,0,10*ROW('Hygiene Data'!F173))="","",OFFSET('Hygiene Data'!$F$11,0,10*ROW('Hygiene Data'!F173)))</f>
        <v/>
      </c>
      <c r="DV179" s="262" t="str">
        <f ca="true">+IF(OFFSET('Hygiene Data'!$F$12,0,10*ROW('Hygiene Data'!F173))="","",OFFSET('Hygiene Data'!$F$12,0,10*ROW('Hygiene Data'!F173)))</f>
        <v/>
      </c>
      <c r="DW179" s="262" t="str">
        <f ca="true">+IF(OFFSET('Hygiene Data'!$F$13,0,10*ROW('Hygiene Data'!F173))="","",OFFSET('Hygiene Data'!$F$13,0,10*ROW('Hygiene Data'!F173)))</f>
        <v/>
      </c>
      <c r="DX179" s="262" t="str">
        <f ca="true">+IF(OFFSET('Hygiene Data'!$G$11,0,10*ROW('Hygiene Data'!G173))="","",OFFSET('Hygiene Data'!$G$11,0,10*ROW('Hygiene Data'!G173)))</f>
        <v/>
      </c>
      <c r="DY179" s="262" t="str">
        <f ca="true">+IF(OFFSET('Hygiene Data'!$G$12,0,10*ROW('Hygiene Data'!G173))="","",OFFSET('Hygiene Data'!$G$12,0,10*ROW('Hygiene Data'!G173)))</f>
        <v/>
      </c>
      <c r="DZ179" s="262" t="str">
        <f ca="true">+IF(OFFSET('Hygiene Data'!$G$13,0,10*ROW('Hygiene Data'!G173))="","",OFFSET('Hygiene Data'!$G$13,0,10*ROW('Hygiene Data'!G173)))</f>
        <v/>
      </c>
      <c r="EA179" s="262" t="str">
        <f ca="true">+IF(OFFSET('Hygiene Data'!$H$11,0,10*ROW('Hygiene Data'!H173))="","",OFFSET('Hygiene Data'!$H$11,0,10*ROW('Hygiene Data'!H173)))</f>
        <v/>
      </c>
      <c r="EB179" s="262" t="str">
        <f ca="true">+IF(OFFSET('Hygiene Data'!$H$12,0,10*ROW('Hygiene Data'!H173))="","",OFFSET('Hygiene Data'!$H$12,0,10*ROW('Hygiene Data'!H173)))</f>
        <v/>
      </c>
      <c r="EC179" s="262" t="str">
        <f ca="true">+IF(OFFSET('Hygiene Data'!$H$13,0,10*ROW('Hygiene Data'!H173))="","",OFFSET('Hygiene Data'!$H$13,0,10*ROW('Hygiene Data'!H173)))</f>
        <v/>
      </c>
      <c r="ED179" s="262" t="str">
        <f ca="true">+IF(OFFSET('Hygiene Data'!$I$11,0,10*ROW('Hygiene Data'!I173))="","",OFFSET('Hygiene Data'!$I$11,0,10*ROW('Hygiene Data'!I173)))</f>
        <v/>
      </c>
      <c r="EE179" s="262" t="str">
        <f ca="true">+IF(OFFSET('Hygiene Data'!$I$12,0,10*ROW('Hygiene Data'!I173))="","",OFFSET('Hygiene Data'!$I$12,0,10*ROW('Hygiene Data'!I173)))</f>
        <v/>
      </c>
      <c r="EF179" s="262"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18"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2"/>
      <c r="BS180" s="262" t="str">
        <f ca="true">+IF(OFFSET('Water Data'!$D$27,0,10*ROW('Water Data'!D174))="","",OFFSET('Water Data'!$D$27,0,10*ROW('Water Data'!D174)))</f>
        <v/>
      </c>
      <c r="BT180" s="262" t="str">
        <f ca="true">+IF(OFFSET('Water Data'!$D$28,0,10*ROW('Water Data'!D174))="","",OFFSET('Water Data'!$D$28,0,10*ROW('Water Data'!D174)))</f>
        <v/>
      </c>
      <c r="BU180" s="262" t="str">
        <f ca="true">+IF(OFFSET('Water Data'!$D$29,0,10*ROW('Water Data'!D174))="","",OFFSET('Water Data'!$D$29,0,10*ROW('Water Data'!D174)))</f>
        <v/>
      </c>
      <c r="BV180" s="262" t="str">
        <f ca="true">+IF(OFFSET('Water Data'!$E$27,0,10*ROW('Water Data'!E174))="","",OFFSET('Water Data'!$E$27,0,10*ROW('Water Data'!E174)))</f>
        <v/>
      </c>
      <c r="BW180" s="262" t="str">
        <f ca="true">+IF(OFFSET('Water Data'!$E$28,0,10*ROW('Water Data'!E174))="","",OFFSET('Water Data'!$E$28,0,10*ROW('Water Data'!E174)))</f>
        <v/>
      </c>
      <c r="BX180" s="262" t="str">
        <f ca="true">+IF(OFFSET('Water Data'!$E$29,0,10*ROW('Water Data'!E174))="","",OFFSET('Water Data'!$E$29,0,10*ROW('Water Data'!E174)))</f>
        <v/>
      </c>
      <c r="BY180" s="262" t="str">
        <f ca="true">+IF(OFFSET('Water Data'!$F$27,0,10*ROW('Water Data'!F174))="","",OFFSET('Water Data'!$F$27,0,10*ROW('Water Data'!F174)))</f>
        <v/>
      </c>
      <c r="BZ180" s="262" t="str">
        <f ca="true">+IF(OFFSET('Water Data'!$F$28,0,10*ROW('Water Data'!F174))="","",OFFSET('Water Data'!$F$28,0,10*ROW('Water Data'!F174)))</f>
        <v/>
      </c>
      <c r="CA180" s="262" t="str">
        <f ca="true">+IF(OFFSET('Water Data'!$F$29,0,10*ROW('Water Data'!F174))="","",OFFSET('Water Data'!$F$29,0,10*ROW('Water Data'!F174)))</f>
        <v/>
      </c>
      <c r="CB180" s="262" t="str">
        <f ca="true">+IF(OFFSET('Water Data'!$G$27,0,10*ROW('Water Data'!G174))="","",OFFSET('Water Data'!$G$27,0,10*ROW('Water Data'!G174)))</f>
        <v/>
      </c>
      <c r="CC180" s="262" t="str">
        <f ca="true">+IF(OFFSET('Water Data'!$G$28,0,10*ROW('Water Data'!G174))="","",OFFSET('Water Data'!$G$28,0,10*ROW('Water Data'!G174)))</f>
        <v/>
      </c>
      <c r="CD180" s="262" t="str">
        <f ca="true">+IF(OFFSET('Water Data'!$G$29,0,10*ROW('Water Data'!G174))="","",OFFSET('Water Data'!$G$29,0,10*ROW('Water Data'!G174)))</f>
        <v/>
      </c>
      <c r="CE180" s="262" t="str">
        <f ca="true">+IF(OFFSET('Water Data'!$H$27,0,10*ROW('Water Data'!H174))="","",OFFSET('Water Data'!$H$27,0,10*ROW('Water Data'!H174)))</f>
        <v/>
      </c>
      <c r="CF180" s="262" t="str">
        <f ca="true">+IF(OFFSET('Water Data'!$H$28,0,10*ROW('Water Data'!H174))="","",OFFSET('Water Data'!$H$28,0,10*ROW('Water Data'!H174)))</f>
        <v/>
      </c>
      <c r="CG180" s="262" t="str">
        <f ca="true">+IF(OFFSET('Water Data'!$H$29,0,10*ROW('Water Data'!H174))="","",OFFSET('Water Data'!$H$29,0,10*ROW('Water Data'!H174)))</f>
        <v/>
      </c>
      <c r="CH180" s="262" t="str">
        <f ca="true">+IF(OFFSET('Water Data'!$I$27,0,10*ROW('Water Data'!I174))="","",OFFSET('Water Data'!$I$27,0,10*ROW('Water Data'!I174)))</f>
        <v/>
      </c>
      <c r="CI180" s="262" t="str">
        <f ca="true">+IF(OFFSET('Water Data'!$I$28,0,10*ROW('Water Data'!I174))="","",OFFSET('Water Data'!$I$28,0,10*ROW('Water Data'!I174)))</f>
        <v/>
      </c>
      <c r="CJ180" s="262" t="str">
        <f ca="true">+IF(OFFSET('Water Data'!$I$29,0,10*ROW('Water Data'!I174))="","",OFFSET('Water Data'!$I$29,0,10*ROW('Water Data'!I174)))</f>
        <v/>
      </c>
      <c r="CK180" s="262" t="str">
        <f ca="true">+IF(OFFSET('Sanitation Data'!$D$28,0,10*ROW('Sanitation Data'!D174))="","",OFFSET('Sanitation Data'!$D$28,0,10*ROW('Sanitation Data'!D174)))</f>
        <v/>
      </c>
      <c r="CL180" s="262" t="str">
        <f ca="true">+IF(OFFSET('Sanitation Data'!$D$29,0,10*ROW('Sanitation Data'!D174))="","",OFFSET('Sanitation Data'!$D$29,0,10*ROW('Sanitation Data'!D174)))</f>
        <v/>
      </c>
      <c r="CM180" s="262" t="str">
        <f ca="true">+IF(OFFSET('Sanitation Data'!$D$30,0,10*ROW('Sanitation Data'!D174))="","",OFFSET('Sanitation Data'!$D$30,0,10*ROW('Sanitation Data'!D174)))</f>
        <v/>
      </c>
      <c r="CN180" s="262" t="str">
        <f ca="true">+IF(OFFSET('Sanitation Data'!$D$31,0,10*ROW('Sanitation Data'!D174))="","",OFFSET('Sanitation Data'!$D$31,0,10*ROW('Sanitation Data'!D174)))</f>
        <v/>
      </c>
      <c r="CO180" s="262" t="str">
        <f ca="true">+IF(OFFSET('Sanitation Data'!$D$32,0,10*ROW('Sanitation Data'!D174))="","",OFFSET('Sanitation Data'!$D$32,0,10*ROW('Sanitation Data'!D174)))</f>
        <v/>
      </c>
      <c r="CP180" s="262" t="str">
        <f ca="true">+IF(OFFSET('Sanitation Data'!$E$28,0,10*ROW('Sanitation Data'!E174))="","",OFFSET('Sanitation Data'!$E$28,0,10*ROW('Sanitation Data'!E174)))</f>
        <v/>
      </c>
      <c r="CQ180" s="262" t="str">
        <f ca="true">+IF(OFFSET('Sanitation Data'!$E$29,0,10*ROW('Sanitation Data'!E174))="","",OFFSET('Sanitation Data'!$E$29,0,10*ROW('Sanitation Data'!E174)))</f>
        <v/>
      </c>
      <c r="CR180" s="262" t="str">
        <f ca="true">+IF(OFFSET('Sanitation Data'!$E$30,0,10*ROW('Sanitation Data'!E174))="","",OFFSET('Sanitation Data'!$E$30,0,10*ROW('Sanitation Data'!E174)))</f>
        <v/>
      </c>
      <c r="CS180" s="262" t="str">
        <f ca="true">+IF(OFFSET('Sanitation Data'!$E$31,0,10*ROW('Sanitation Data'!E174))="","",OFFSET('Sanitation Data'!$E$31,0,10*ROW('Sanitation Data'!E174)))</f>
        <v/>
      </c>
      <c r="CT180" s="262" t="str">
        <f ca="true">+IF(OFFSET('Sanitation Data'!$E$32,0,10*ROW('Sanitation Data'!E174))="","",OFFSET('Sanitation Data'!$E$32,0,10*ROW('Sanitation Data'!E174)))</f>
        <v/>
      </c>
      <c r="CU180" s="262" t="str">
        <f ca="true">+IF(OFFSET('Sanitation Data'!$F$28,0,10*ROW('Sanitation Data'!F174))="","",OFFSET('Sanitation Data'!$F$28,0,10*ROW('Sanitation Data'!F174)))</f>
        <v/>
      </c>
      <c r="CV180" s="262" t="str">
        <f ca="true">+IF(OFFSET('Sanitation Data'!$F$29,0,10*ROW('Sanitation Data'!F174))="","",OFFSET('Sanitation Data'!$F$29,0,10*ROW('Sanitation Data'!F174)))</f>
        <v/>
      </c>
      <c r="CW180" s="262" t="str">
        <f ca="true">+IF(OFFSET('Sanitation Data'!$F$30,0,10*ROW('Sanitation Data'!F174))="","",OFFSET('Sanitation Data'!$F$30,0,10*ROW('Sanitation Data'!F174)))</f>
        <v/>
      </c>
      <c r="CX180" s="262" t="str">
        <f ca="true">+IF(OFFSET('Sanitation Data'!$F$31,0,10*ROW('Sanitation Data'!F174))="","",OFFSET('Sanitation Data'!$F$31,0,10*ROW('Sanitation Data'!F174)))</f>
        <v/>
      </c>
      <c r="CY180" s="262" t="str">
        <f ca="true">+IF(OFFSET('Sanitation Data'!$F$32,0,10*ROW('Sanitation Data'!F174))="","",OFFSET('Sanitation Data'!$F$32,0,10*ROW('Sanitation Data'!F174)))</f>
        <v/>
      </c>
      <c r="CZ180" s="262" t="str">
        <f ca="true">+IF(OFFSET('Sanitation Data'!$G$28,0,10*ROW('Sanitation Data'!G174))="","",OFFSET('Sanitation Data'!$G$28,0,10*ROW('Sanitation Data'!G174)))</f>
        <v/>
      </c>
      <c r="DA180" s="262" t="str">
        <f ca="true">+IF(OFFSET('Sanitation Data'!$G$29,0,10*ROW('Sanitation Data'!G174))="","",OFFSET('Sanitation Data'!$G$29,0,10*ROW('Sanitation Data'!G174)))</f>
        <v/>
      </c>
      <c r="DB180" s="262" t="str">
        <f ca="true">+IF(OFFSET('Sanitation Data'!$G$30,0,10*ROW('Sanitation Data'!G174))="","",OFFSET('Sanitation Data'!$G$30,0,10*ROW('Sanitation Data'!G174)))</f>
        <v/>
      </c>
      <c r="DC180" s="262" t="str">
        <f ca="true">+IF(OFFSET('Sanitation Data'!$G$31,0,10*ROW('Sanitation Data'!G174))="","",OFFSET('Sanitation Data'!$G$31,0,10*ROW('Sanitation Data'!G174)))</f>
        <v/>
      </c>
      <c r="DD180" s="262" t="str">
        <f ca="true">+IF(OFFSET('Sanitation Data'!$G$32,0,10*ROW('Sanitation Data'!G174))="","",OFFSET('Sanitation Data'!$G$32,0,10*ROW('Sanitation Data'!G174)))</f>
        <v/>
      </c>
      <c r="DE180" s="262" t="str">
        <f ca="true">+IF(OFFSET('Sanitation Data'!$H$28,0,10*ROW('Sanitation Data'!H174))="","",OFFSET('Sanitation Data'!$H$28,0,10*ROW('Sanitation Data'!H174)))</f>
        <v/>
      </c>
      <c r="DF180" s="262" t="str">
        <f ca="true">+IF(OFFSET('Sanitation Data'!$H$29,0,10*ROW('Sanitation Data'!H174))="","",OFFSET('Sanitation Data'!$H$29,0,10*ROW('Sanitation Data'!H174)))</f>
        <v/>
      </c>
      <c r="DG180" s="262" t="str">
        <f ca="true">+IF(OFFSET('Sanitation Data'!$H$30,0,10*ROW('Sanitation Data'!H174))="","",OFFSET('Sanitation Data'!$H$30,0,10*ROW('Sanitation Data'!H174)))</f>
        <v/>
      </c>
      <c r="DH180" s="262" t="str">
        <f ca="true">+IF(OFFSET('Sanitation Data'!$H$31,0,10*ROW('Sanitation Data'!H174))="","",OFFSET('Sanitation Data'!$H$31,0,10*ROW('Sanitation Data'!H174)))</f>
        <v/>
      </c>
      <c r="DI180" s="262" t="str">
        <f ca="true">+IF(OFFSET('Sanitation Data'!$H$32,0,10*ROW('Sanitation Data'!H174))="","",OFFSET('Sanitation Data'!$H$32,0,10*ROW('Sanitation Data'!H174)))</f>
        <v/>
      </c>
      <c r="DJ180" s="262" t="str">
        <f ca="true">+IF(OFFSET('Sanitation Data'!$I$28,0,10*ROW('Sanitation Data'!I174))="","",OFFSET('Sanitation Data'!$I$28,0,10*ROW('Sanitation Data'!I174)))</f>
        <v/>
      </c>
      <c r="DK180" s="262" t="str">
        <f ca="true">+IF(OFFSET('Sanitation Data'!$I$29,0,10*ROW('Sanitation Data'!I174))="","",OFFSET('Sanitation Data'!$I$29,0,10*ROW('Sanitation Data'!I174)))</f>
        <v/>
      </c>
      <c r="DL180" s="262" t="str">
        <f ca="true">+IF(OFFSET('Sanitation Data'!$I$30,0,10*ROW('Sanitation Data'!I174))="","",OFFSET('Sanitation Data'!$I$30,0,10*ROW('Sanitation Data'!I174)))</f>
        <v/>
      </c>
      <c r="DM180" s="262" t="str">
        <f ca="true">+IF(OFFSET('Sanitation Data'!$I$31,0,10*ROW('Sanitation Data'!I174))="","",OFFSET('Sanitation Data'!$I$31,0,10*ROW('Sanitation Data'!I174)))</f>
        <v/>
      </c>
      <c r="DN180" s="262" t="str">
        <f ca="true">+IF(OFFSET('Sanitation Data'!$I$32,0,10*ROW('Sanitation Data'!I174))="","",OFFSET('Sanitation Data'!$I$32,0,10*ROW('Sanitation Data'!I174)))</f>
        <v/>
      </c>
      <c r="DO180" s="262" t="str">
        <f ca="true">+IF(OFFSET('Hygiene Data'!$D$11,0,10*ROW('Hygiene Data'!D174))="","",OFFSET('Hygiene Data'!$D$11,0,10*ROW('Hygiene Data'!D174)))</f>
        <v/>
      </c>
      <c r="DP180" s="262" t="str">
        <f ca="true">+IF(OFFSET('Hygiene Data'!$D$12,0,10*ROW('Hygiene Data'!D174))="","",OFFSET('Hygiene Data'!$D$12,0,10*ROW('Hygiene Data'!D174)))</f>
        <v/>
      </c>
      <c r="DQ180" s="262" t="str">
        <f ca="true">+IF(OFFSET('Hygiene Data'!$D$13,0,10*ROW('Hygiene Data'!D174))="","",OFFSET('Hygiene Data'!$D$13,0,10*ROW('Hygiene Data'!D174)))</f>
        <v/>
      </c>
      <c r="DR180" s="262" t="str">
        <f ca="true">+IF(OFFSET('Hygiene Data'!$E$11,0,10*ROW('Hygiene Data'!E174))="","",OFFSET('Hygiene Data'!$E$11,0,10*ROW('Hygiene Data'!E174)))</f>
        <v/>
      </c>
      <c r="DS180" s="262" t="str">
        <f ca="true">+IF(OFFSET('Hygiene Data'!$E$12,0,10*ROW('Hygiene Data'!E174))="","",OFFSET('Hygiene Data'!$E$12,0,10*ROW('Hygiene Data'!E174)))</f>
        <v/>
      </c>
      <c r="DT180" s="262" t="str">
        <f ca="true">+IF(OFFSET('Hygiene Data'!$E$13,0,10*ROW('Hygiene Data'!E174))="","",OFFSET('Hygiene Data'!$E$13,0,10*ROW('Hygiene Data'!E174)))</f>
        <v/>
      </c>
      <c r="DU180" s="262" t="str">
        <f ca="true">+IF(OFFSET('Hygiene Data'!$F$11,0,10*ROW('Hygiene Data'!F174))="","",OFFSET('Hygiene Data'!$F$11,0,10*ROW('Hygiene Data'!F174)))</f>
        <v/>
      </c>
      <c r="DV180" s="262" t="str">
        <f ca="true">+IF(OFFSET('Hygiene Data'!$F$12,0,10*ROW('Hygiene Data'!F174))="","",OFFSET('Hygiene Data'!$F$12,0,10*ROW('Hygiene Data'!F174)))</f>
        <v/>
      </c>
      <c r="DW180" s="262" t="str">
        <f ca="true">+IF(OFFSET('Hygiene Data'!$F$13,0,10*ROW('Hygiene Data'!F174))="","",OFFSET('Hygiene Data'!$F$13,0,10*ROW('Hygiene Data'!F174)))</f>
        <v/>
      </c>
      <c r="DX180" s="262" t="str">
        <f ca="true">+IF(OFFSET('Hygiene Data'!$G$11,0,10*ROW('Hygiene Data'!G174))="","",OFFSET('Hygiene Data'!$G$11,0,10*ROW('Hygiene Data'!G174)))</f>
        <v/>
      </c>
      <c r="DY180" s="262" t="str">
        <f ca="true">+IF(OFFSET('Hygiene Data'!$G$12,0,10*ROW('Hygiene Data'!G174))="","",OFFSET('Hygiene Data'!$G$12,0,10*ROW('Hygiene Data'!G174)))</f>
        <v/>
      </c>
      <c r="DZ180" s="262" t="str">
        <f ca="true">+IF(OFFSET('Hygiene Data'!$G$13,0,10*ROW('Hygiene Data'!G174))="","",OFFSET('Hygiene Data'!$G$13,0,10*ROW('Hygiene Data'!G174)))</f>
        <v/>
      </c>
      <c r="EA180" s="262" t="str">
        <f ca="true">+IF(OFFSET('Hygiene Data'!$H$11,0,10*ROW('Hygiene Data'!H174))="","",OFFSET('Hygiene Data'!$H$11,0,10*ROW('Hygiene Data'!H174)))</f>
        <v/>
      </c>
      <c r="EB180" s="262" t="str">
        <f ca="true">+IF(OFFSET('Hygiene Data'!$H$12,0,10*ROW('Hygiene Data'!H174))="","",OFFSET('Hygiene Data'!$H$12,0,10*ROW('Hygiene Data'!H174)))</f>
        <v/>
      </c>
      <c r="EC180" s="262" t="str">
        <f ca="true">+IF(OFFSET('Hygiene Data'!$H$13,0,10*ROW('Hygiene Data'!H174))="","",OFFSET('Hygiene Data'!$H$13,0,10*ROW('Hygiene Data'!H174)))</f>
        <v/>
      </c>
      <c r="ED180" s="262" t="str">
        <f ca="true">+IF(OFFSET('Hygiene Data'!$I$11,0,10*ROW('Hygiene Data'!I174))="","",OFFSET('Hygiene Data'!$I$11,0,10*ROW('Hygiene Data'!I174)))</f>
        <v/>
      </c>
      <c r="EE180" s="262" t="str">
        <f ca="true">+IF(OFFSET('Hygiene Data'!$I$12,0,10*ROW('Hygiene Data'!I174))="","",OFFSET('Hygiene Data'!$I$12,0,10*ROW('Hygiene Data'!I174)))</f>
        <v/>
      </c>
      <c r="EF180" s="262"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18"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2"/>
      <c r="BS181" s="262" t="str">
        <f ca="true">+IF(OFFSET('Water Data'!$D$27,0,10*ROW('Water Data'!D175))="","",OFFSET('Water Data'!$D$27,0,10*ROW('Water Data'!D175)))</f>
        <v/>
      </c>
      <c r="BT181" s="262" t="str">
        <f ca="true">+IF(OFFSET('Water Data'!$D$28,0,10*ROW('Water Data'!D175))="","",OFFSET('Water Data'!$D$28,0,10*ROW('Water Data'!D175)))</f>
        <v/>
      </c>
      <c r="BU181" s="262" t="str">
        <f ca="true">+IF(OFFSET('Water Data'!$D$29,0,10*ROW('Water Data'!D175))="","",OFFSET('Water Data'!$D$29,0,10*ROW('Water Data'!D175)))</f>
        <v/>
      </c>
      <c r="BV181" s="262" t="str">
        <f ca="true">+IF(OFFSET('Water Data'!$E$27,0,10*ROW('Water Data'!E175))="","",OFFSET('Water Data'!$E$27,0,10*ROW('Water Data'!E175)))</f>
        <v/>
      </c>
      <c r="BW181" s="262" t="str">
        <f ca="true">+IF(OFFSET('Water Data'!$E$28,0,10*ROW('Water Data'!E175))="","",OFFSET('Water Data'!$E$28,0,10*ROW('Water Data'!E175)))</f>
        <v/>
      </c>
      <c r="BX181" s="262" t="str">
        <f ca="true">+IF(OFFSET('Water Data'!$E$29,0,10*ROW('Water Data'!E175))="","",OFFSET('Water Data'!$E$29,0,10*ROW('Water Data'!E175)))</f>
        <v/>
      </c>
      <c r="BY181" s="262" t="str">
        <f ca="true">+IF(OFFSET('Water Data'!$F$27,0,10*ROW('Water Data'!F175))="","",OFFSET('Water Data'!$F$27,0,10*ROW('Water Data'!F175)))</f>
        <v/>
      </c>
      <c r="BZ181" s="262" t="str">
        <f ca="true">+IF(OFFSET('Water Data'!$F$28,0,10*ROW('Water Data'!F175))="","",OFFSET('Water Data'!$F$28,0,10*ROW('Water Data'!F175)))</f>
        <v/>
      </c>
      <c r="CA181" s="262" t="str">
        <f ca="true">+IF(OFFSET('Water Data'!$F$29,0,10*ROW('Water Data'!F175))="","",OFFSET('Water Data'!$F$29,0,10*ROW('Water Data'!F175)))</f>
        <v/>
      </c>
      <c r="CB181" s="262" t="str">
        <f ca="true">+IF(OFFSET('Water Data'!$G$27,0,10*ROW('Water Data'!G175))="","",OFFSET('Water Data'!$G$27,0,10*ROW('Water Data'!G175)))</f>
        <v/>
      </c>
      <c r="CC181" s="262" t="str">
        <f ca="true">+IF(OFFSET('Water Data'!$G$28,0,10*ROW('Water Data'!G175))="","",OFFSET('Water Data'!$G$28,0,10*ROW('Water Data'!G175)))</f>
        <v/>
      </c>
      <c r="CD181" s="262" t="str">
        <f ca="true">+IF(OFFSET('Water Data'!$G$29,0,10*ROW('Water Data'!G175))="","",OFFSET('Water Data'!$G$29,0,10*ROW('Water Data'!G175)))</f>
        <v/>
      </c>
      <c r="CE181" s="262" t="str">
        <f ca="true">+IF(OFFSET('Water Data'!$H$27,0,10*ROW('Water Data'!H175))="","",OFFSET('Water Data'!$H$27,0,10*ROW('Water Data'!H175)))</f>
        <v/>
      </c>
      <c r="CF181" s="262" t="str">
        <f ca="true">+IF(OFFSET('Water Data'!$H$28,0,10*ROW('Water Data'!H175))="","",OFFSET('Water Data'!$H$28,0,10*ROW('Water Data'!H175)))</f>
        <v/>
      </c>
      <c r="CG181" s="262" t="str">
        <f ca="true">+IF(OFFSET('Water Data'!$H$29,0,10*ROW('Water Data'!H175))="","",OFFSET('Water Data'!$H$29,0,10*ROW('Water Data'!H175)))</f>
        <v/>
      </c>
      <c r="CH181" s="262" t="str">
        <f ca="true">+IF(OFFSET('Water Data'!$I$27,0,10*ROW('Water Data'!I175))="","",OFFSET('Water Data'!$I$27,0,10*ROW('Water Data'!I175)))</f>
        <v/>
      </c>
      <c r="CI181" s="262" t="str">
        <f ca="true">+IF(OFFSET('Water Data'!$I$28,0,10*ROW('Water Data'!I175))="","",OFFSET('Water Data'!$I$28,0,10*ROW('Water Data'!I175)))</f>
        <v/>
      </c>
      <c r="CJ181" s="262" t="str">
        <f ca="true">+IF(OFFSET('Water Data'!$I$29,0,10*ROW('Water Data'!I175))="","",OFFSET('Water Data'!$I$29,0,10*ROW('Water Data'!I175)))</f>
        <v/>
      </c>
      <c r="CK181" s="262" t="str">
        <f ca="true">+IF(OFFSET('Sanitation Data'!$D$28,0,10*ROW('Sanitation Data'!D175))="","",OFFSET('Sanitation Data'!$D$28,0,10*ROW('Sanitation Data'!D175)))</f>
        <v/>
      </c>
      <c r="CL181" s="262" t="str">
        <f ca="true">+IF(OFFSET('Sanitation Data'!$D$29,0,10*ROW('Sanitation Data'!D175))="","",OFFSET('Sanitation Data'!$D$29,0,10*ROW('Sanitation Data'!D175)))</f>
        <v/>
      </c>
      <c r="CM181" s="262" t="str">
        <f ca="true">+IF(OFFSET('Sanitation Data'!$D$30,0,10*ROW('Sanitation Data'!D175))="","",OFFSET('Sanitation Data'!$D$30,0,10*ROW('Sanitation Data'!D175)))</f>
        <v/>
      </c>
      <c r="CN181" s="262" t="str">
        <f ca="true">+IF(OFFSET('Sanitation Data'!$D$31,0,10*ROW('Sanitation Data'!D175))="","",OFFSET('Sanitation Data'!$D$31,0,10*ROW('Sanitation Data'!D175)))</f>
        <v/>
      </c>
      <c r="CO181" s="262" t="str">
        <f ca="true">+IF(OFFSET('Sanitation Data'!$D$32,0,10*ROW('Sanitation Data'!D175))="","",OFFSET('Sanitation Data'!$D$32,0,10*ROW('Sanitation Data'!D175)))</f>
        <v/>
      </c>
      <c r="CP181" s="262" t="str">
        <f ca="true">+IF(OFFSET('Sanitation Data'!$E$28,0,10*ROW('Sanitation Data'!E175))="","",OFFSET('Sanitation Data'!$E$28,0,10*ROW('Sanitation Data'!E175)))</f>
        <v/>
      </c>
      <c r="CQ181" s="262" t="str">
        <f ca="true">+IF(OFFSET('Sanitation Data'!$E$29,0,10*ROW('Sanitation Data'!E175))="","",OFFSET('Sanitation Data'!$E$29,0,10*ROW('Sanitation Data'!E175)))</f>
        <v/>
      </c>
      <c r="CR181" s="262" t="str">
        <f ca="true">+IF(OFFSET('Sanitation Data'!$E$30,0,10*ROW('Sanitation Data'!E175))="","",OFFSET('Sanitation Data'!$E$30,0,10*ROW('Sanitation Data'!E175)))</f>
        <v/>
      </c>
      <c r="CS181" s="262" t="str">
        <f ca="true">+IF(OFFSET('Sanitation Data'!$E$31,0,10*ROW('Sanitation Data'!E175))="","",OFFSET('Sanitation Data'!$E$31,0,10*ROW('Sanitation Data'!E175)))</f>
        <v/>
      </c>
      <c r="CT181" s="262" t="str">
        <f ca="true">+IF(OFFSET('Sanitation Data'!$E$32,0,10*ROW('Sanitation Data'!E175))="","",OFFSET('Sanitation Data'!$E$32,0,10*ROW('Sanitation Data'!E175)))</f>
        <v/>
      </c>
      <c r="CU181" s="262" t="str">
        <f ca="true">+IF(OFFSET('Sanitation Data'!$F$28,0,10*ROW('Sanitation Data'!F175))="","",OFFSET('Sanitation Data'!$F$28,0,10*ROW('Sanitation Data'!F175)))</f>
        <v/>
      </c>
      <c r="CV181" s="262" t="str">
        <f ca="true">+IF(OFFSET('Sanitation Data'!$F$29,0,10*ROW('Sanitation Data'!F175))="","",OFFSET('Sanitation Data'!$F$29,0,10*ROW('Sanitation Data'!F175)))</f>
        <v/>
      </c>
      <c r="CW181" s="262" t="str">
        <f ca="true">+IF(OFFSET('Sanitation Data'!$F$30,0,10*ROW('Sanitation Data'!F175))="","",OFFSET('Sanitation Data'!$F$30,0,10*ROW('Sanitation Data'!F175)))</f>
        <v/>
      </c>
      <c r="CX181" s="262" t="str">
        <f ca="true">+IF(OFFSET('Sanitation Data'!$F$31,0,10*ROW('Sanitation Data'!F175))="","",OFFSET('Sanitation Data'!$F$31,0,10*ROW('Sanitation Data'!F175)))</f>
        <v/>
      </c>
      <c r="CY181" s="262" t="str">
        <f ca="true">+IF(OFFSET('Sanitation Data'!$F$32,0,10*ROW('Sanitation Data'!F175))="","",OFFSET('Sanitation Data'!$F$32,0,10*ROW('Sanitation Data'!F175)))</f>
        <v/>
      </c>
      <c r="CZ181" s="262" t="str">
        <f ca="true">+IF(OFFSET('Sanitation Data'!$G$28,0,10*ROW('Sanitation Data'!G175))="","",OFFSET('Sanitation Data'!$G$28,0,10*ROW('Sanitation Data'!G175)))</f>
        <v/>
      </c>
      <c r="DA181" s="262" t="str">
        <f ca="true">+IF(OFFSET('Sanitation Data'!$G$29,0,10*ROW('Sanitation Data'!G175))="","",OFFSET('Sanitation Data'!$G$29,0,10*ROW('Sanitation Data'!G175)))</f>
        <v/>
      </c>
      <c r="DB181" s="262" t="str">
        <f ca="true">+IF(OFFSET('Sanitation Data'!$G$30,0,10*ROW('Sanitation Data'!G175))="","",OFFSET('Sanitation Data'!$G$30,0,10*ROW('Sanitation Data'!G175)))</f>
        <v/>
      </c>
      <c r="DC181" s="262" t="str">
        <f ca="true">+IF(OFFSET('Sanitation Data'!$G$31,0,10*ROW('Sanitation Data'!G175))="","",OFFSET('Sanitation Data'!$G$31,0,10*ROW('Sanitation Data'!G175)))</f>
        <v/>
      </c>
      <c r="DD181" s="262" t="str">
        <f ca="true">+IF(OFFSET('Sanitation Data'!$G$32,0,10*ROW('Sanitation Data'!G175))="","",OFFSET('Sanitation Data'!$G$32,0,10*ROW('Sanitation Data'!G175)))</f>
        <v/>
      </c>
      <c r="DE181" s="262" t="str">
        <f ca="true">+IF(OFFSET('Sanitation Data'!$H$28,0,10*ROW('Sanitation Data'!H175))="","",OFFSET('Sanitation Data'!$H$28,0,10*ROW('Sanitation Data'!H175)))</f>
        <v/>
      </c>
      <c r="DF181" s="262" t="str">
        <f ca="true">+IF(OFFSET('Sanitation Data'!$H$29,0,10*ROW('Sanitation Data'!H175))="","",OFFSET('Sanitation Data'!$H$29,0,10*ROW('Sanitation Data'!H175)))</f>
        <v/>
      </c>
      <c r="DG181" s="262" t="str">
        <f ca="true">+IF(OFFSET('Sanitation Data'!$H$30,0,10*ROW('Sanitation Data'!H175))="","",OFFSET('Sanitation Data'!$H$30,0,10*ROW('Sanitation Data'!H175)))</f>
        <v/>
      </c>
      <c r="DH181" s="262" t="str">
        <f ca="true">+IF(OFFSET('Sanitation Data'!$H$31,0,10*ROW('Sanitation Data'!H175))="","",OFFSET('Sanitation Data'!$H$31,0,10*ROW('Sanitation Data'!H175)))</f>
        <v/>
      </c>
      <c r="DI181" s="262" t="str">
        <f ca="true">+IF(OFFSET('Sanitation Data'!$H$32,0,10*ROW('Sanitation Data'!H175))="","",OFFSET('Sanitation Data'!$H$32,0,10*ROW('Sanitation Data'!H175)))</f>
        <v/>
      </c>
      <c r="DJ181" s="262" t="str">
        <f ca="true">+IF(OFFSET('Sanitation Data'!$I$28,0,10*ROW('Sanitation Data'!I175))="","",OFFSET('Sanitation Data'!$I$28,0,10*ROW('Sanitation Data'!I175)))</f>
        <v/>
      </c>
      <c r="DK181" s="262" t="str">
        <f ca="true">+IF(OFFSET('Sanitation Data'!$I$29,0,10*ROW('Sanitation Data'!I175))="","",OFFSET('Sanitation Data'!$I$29,0,10*ROW('Sanitation Data'!I175)))</f>
        <v/>
      </c>
      <c r="DL181" s="262" t="str">
        <f ca="true">+IF(OFFSET('Sanitation Data'!$I$30,0,10*ROW('Sanitation Data'!I175))="","",OFFSET('Sanitation Data'!$I$30,0,10*ROW('Sanitation Data'!I175)))</f>
        <v/>
      </c>
      <c r="DM181" s="262" t="str">
        <f ca="true">+IF(OFFSET('Sanitation Data'!$I$31,0,10*ROW('Sanitation Data'!I175))="","",OFFSET('Sanitation Data'!$I$31,0,10*ROW('Sanitation Data'!I175)))</f>
        <v/>
      </c>
      <c r="DN181" s="262" t="str">
        <f ca="true">+IF(OFFSET('Sanitation Data'!$I$32,0,10*ROW('Sanitation Data'!I175))="","",OFFSET('Sanitation Data'!$I$32,0,10*ROW('Sanitation Data'!I175)))</f>
        <v/>
      </c>
      <c r="DO181" s="262" t="str">
        <f ca="true">+IF(OFFSET('Hygiene Data'!$D$11,0,10*ROW('Hygiene Data'!D175))="","",OFFSET('Hygiene Data'!$D$11,0,10*ROW('Hygiene Data'!D175)))</f>
        <v/>
      </c>
      <c r="DP181" s="262" t="str">
        <f ca="true">+IF(OFFSET('Hygiene Data'!$D$12,0,10*ROW('Hygiene Data'!D175))="","",OFFSET('Hygiene Data'!$D$12,0,10*ROW('Hygiene Data'!D175)))</f>
        <v/>
      </c>
      <c r="DQ181" s="262" t="str">
        <f ca="true">+IF(OFFSET('Hygiene Data'!$D$13,0,10*ROW('Hygiene Data'!D175))="","",OFFSET('Hygiene Data'!$D$13,0,10*ROW('Hygiene Data'!D175)))</f>
        <v/>
      </c>
      <c r="DR181" s="262" t="str">
        <f ca="true">+IF(OFFSET('Hygiene Data'!$E$11,0,10*ROW('Hygiene Data'!E175))="","",OFFSET('Hygiene Data'!$E$11,0,10*ROW('Hygiene Data'!E175)))</f>
        <v/>
      </c>
      <c r="DS181" s="262" t="str">
        <f ca="true">+IF(OFFSET('Hygiene Data'!$E$12,0,10*ROW('Hygiene Data'!E175))="","",OFFSET('Hygiene Data'!$E$12,0,10*ROW('Hygiene Data'!E175)))</f>
        <v/>
      </c>
      <c r="DT181" s="262" t="str">
        <f ca="true">+IF(OFFSET('Hygiene Data'!$E$13,0,10*ROW('Hygiene Data'!E175))="","",OFFSET('Hygiene Data'!$E$13,0,10*ROW('Hygiene Data'!E175)))</f>
        <v/>
      </c>
      <c r="DU181" s="262" t="str">
        <f ca="true">+IF(OFFSET('Hygiene Data'!$F$11,0,10*ROW('Hygiene Data'!F175))="","",OFFSET('Hygiene Data'!$F$11,0,10*ROW('Hygiene Data'!F175)))</f>
        <v/>
      </c>
      <c r="DV181" s="262" t="str">
        <f ca="true">+IF(OFFSET('Hygiene Data'!$F$12,0,10*ROW('Hygiene Data'!F175))="","",OFFSET('Hygiene Data'!$F$12,0,10*ROW('Hygiene Data'!F175)))</f>
        <v/>
      </c>
      <c r="DW181" s="262" t="str">
        <f ca="true">+IF(OFFSET('Hygiene Data'!$F$13,0,10*ROW('Hygiene Data'!F175))="","",OFFSET('Hygiene Data'!$F$13,0,10*ROW('Hygiene Data'!F175)))</f>
        <v/>
      </c>
      <c r="DX181" s="262" t="str">
        <f ca="true">+IF(OFFSET('Hygiene Data'!$G$11,0,10*ROW('Hygiene Data'!G175))="","",OFFSET('Hygiene Data'!$G$11,0,10*ROW('Hygiene Data'!G175)))</f>
        <v/>
      </c>
      <c r="DY181" s="262" t="str">
        <f ca="true">+IF(OFFSET('Hygiene Data'!$G$12,0,10*ROW('Hygiene Data'!G175))="","",OFFSET('Hygiene Data'!$G$12,0,10*ROW('Hygiene Data'!G175)))</f>
        <v/>
      </c>
      <c r="DZ181" s="262" t="str">
        <f ca="true">+IF(OFFSET('Hygiene Data'!$G$13,0,10*ROW('Hygiene Data'!G175))="","",OFFSET('Hygiene Data'!$G$13,0,10*ROW('Hygiene Data'!G175)))</f>
        <v/>
      </c>
      <c r="EA181" s="262" t="str">
        <f ca="true">+IF(OFFSET('Hygiene Data'!$H$11,0,10*ROW('Hygiene Data'!H175))="","",OFFSET('Hygiene Data'!$H$11,0,10*ROW('Hygiene Data'!H175)))</f>
        <v/>
      </c>
      <c r="EB181" s="262" t="str">
        <f ca="true">+IF(OFFSET('Hygiene Data'!$H$12,0,10*ROW('Hygiene Data'!H175))="","",OFFSET('Hygiene Data'!$H$12,0,10*ROW('Hygiene Data'!H175)))</f>
        <v/>
      </c>
      <c r="EC181" s="262" t="str">
        <f ca="true">+IF(OFFSET('Hygiene Data'!$H$13,0,10*ROW('Hygiene Data'!H175))="","",OFFSET('Hygiene Data'!$H$13,0,10*ROW('Hygiene Data'!H175)))</f>
        <v/>
      </c>
      <c r="ED181" s="262" t="str">
        <f ca="true">+IF(OFFSET('Hygiene Data'!$I$11,0,10*ROW('Hygiene Data'!I175))="","",OFFSET('Hygiene Data'!$I$11,0,10*ROW('Hygiene Data'!I175)))</f>
        <v/>
      </c>
      <c r="EE181" s="262" t="str">
        <f ca="true">+IF(OFFSET('Hygiene Data'!$I$12,0,10*ROW('Hygiene Data'!I175))="","",OFFSET('Hygiene Data'!$I$12,0,10*ROW('Hygiene Data'!I175)))</f>
        <v/>
      </c>
      <c r="EF181" s="262"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18"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2"/>
      <c r="BS182" s="262" t="str">
        <f ca="true">+IF(OFFSET('Water Data'!$D$27,0,10*ROW('Water Data'!D176))="","",OFFSET('Water Data'!$D$27,0,10*ROW('Water Data'!D176)))</f>
        <v/>
      </c>
      <c r="BT182" s="262" t="str">
        <f ca="true">+IF(OFFSET('Water Data'!$D$28,0,10*ROW('Water Data'!D176))="","",OFFSET('Water Data'!$D$28,0,10*ROW('Water Data'!D176)))</f>
        <v/>
      </c>
      <c r="BU182" s="262" t="str">
        <f ca="true">+IF(OFFSET('Water Data'!$D$29,0,10*ROW('Water Data'!D176))="","",OFFSET('Water Data'!$D$29,0,10*ROW('Water Data'!D176)))</f>
        <v/>
      </c>
      <c r="BV182" s="262" t="str">
        <f ca="true">+IF(OFFSET('Water Data'!$E$27,0,10*ROW('Water Data'!E176))="","",OFFSET('Water Data'!$E$27,0,10*ROW('Water Data'!E176)))</f>
        <v/>
      </c>
      <c r="BW182" s="262" t="str">
        <f ca="true">+IF(OFFSET('Water Data'!$E$28,0,10*ROW('Water Data'!E176))="","",OFFSET('Water Data'!$E$28,0,10*ROW('Water Data'!E176)))</f>
        <v/>
      </c>
      <c r="BX182" s="262" t="str">
        <f ca="true">+IF(OFFSET('Water Data'!$E$29,0,10*ROW('Water Data'!E176))="","",OFFSET('Water Data'!$E$29,0,10*ROW('Water Data'!E176)))</f>
        <v/>
      </c>
      <c r="BY182" s="262" t="str">
        <f ca="true">+IF(OFFSET('Water Data'!$F$27,0,10*ROW('Water Data'!F176))="","",OFFSET('Water Data'!$F$27,0,10*ROW('Water Data'!F176)))</f>
        <v/>
      </c>
      <c r="BZ182" s="262" t="str">
        <f ca="true">+IF(OFFSET('Water Data'!$F$28,0,10*ROW('Water Data'!F176))="","",OFFSET('Water Data'!$F$28,0,10*ROW('Water Data'!F176)))</f>
        <v/>
      </c>
      <c r="CA182" s="262" t="str">
        <f ca="true">+IF(OFFSET('Water Data'!$F$29,0,10*ROW('Water Data'!F176))="","",OFFSET('Water Data'!$F$29,0,10*ROW('Water Data'!F176)))</f>
        <v/>
      </c>
      <c r="CB182" s="262" t="str">
        <f ca="true">+IF(OFFSET('Water Data'!$G$27,0,10*ROW('Water Data'!G176))="","",OFFSET('Water Data'!$G$27,0,10*ROW('Water Data'!G176)))</f>
        <v/>
      </c>
      <c r="CC182" s="262" t="str">
        <f ca="true">+IF(OFFSET('Water Data'!$G$28,0,10*ROW('Water Data'!G176))="","",OFFSET('Water Data'!$G$28,0,10*ROW('Water Data'!G176)))</f>
        <v/>
      </c>
      <c r="CD182" s="262" t="str">
        <f ca="true">+IF(OFFSET('Water Data'!$G$29,0,10*ROW('Water Data'!G176))="","",OFFSET('Water Data'!$G$29,0,10*ROW('Water Data'!G176)))</f>
        <v/>
      </c>
      <c r="CE182" s="262" t="str">
        <f ca="true">+IF(OFFSET('Water Data'!$H$27,0,10*ROW('Water Data'!H176))="","",OFFSET('Water Data'!$H$27,0,10*ROW('Water Data'!H176)))</f>
        <v/>
      </c>
      <c r="CF182" s="262" t="str">
        <f ca="true">+IF(OFFSET('Water Data'!$H$28,0,10*ROW('Water Data'!H176))="","",OFFSET('Water Data'!$H$28,0,10*ROW('Water Data'!H176)))</f>
        <v/>
      </c>
      <c r="CG182" s="262" t="str">
        <f ca="true">+IF(OFFSET('Water Data'!$H$29,0,10*ROW('Water Data'!H176))="","",OFFSET('Water Data'!$H$29,0,10*ROW('Water Data'!H176)))</f>
        <v/>
      </c>
      <c r="CH182" s="262" t="str">
        <f ca="true">+IF(OFFSET('Water Data'!$I$27,0,10*ROW('Water Data'!I176))="","",OFFSET('Water Data'!$I$27,0,10*ROW('Water Data'!I176)))</f>
        <v/>
      </c>
      <c r="CI182" s="262" t="str">
        <f ca="true">+IF(OFFSET('Water Data'!$I$28,0,10*ROW('Water Data'!I176))="","",OFFSET('Water Data'!$I$28,0,10*ROW('Water Data'!I176)))</f>
        <v/>
      </c>
      <c r="CJ182" s="262" t="str">
        <f ca="true">+IF(OFFSET('Water Data'!$I$29,0,10*ROW('Water Data'!I176))="","",OFFSET('Water Data'!$I$29,0,10*ROW('Water Data'!I176)))</f>
        <v/>
      </c>
      <c r="CK182" s="262" t="str">
        <f ca="true">+IF(OFFSET('Sanitation Data'!$D$28,0,10*ROW('Sanitation Data'!D176))="","",OFFSET('Sanitation Data'!$D$28,0,10*ROW('Sanitation Data'!D176)))</f>
        <v/>
      </c>
      <c r="CL182" s="262" t="str">
        <f ca="true">+IF(OFFSET('Sanitation Data'!$D$29,0,10*ROW('Sanitation Data'!D176))="","",OFFSET('Sanitation Data'!$D$29,0,10*ROW('Sanitation Data'!D176)))</f>
        <v/>
      </c>
      <c r="CM182" s="262" t="str">
        <f ca="true">+IF(OFFSET('Sanitation Data'!$D$30,0,10*ROW('Sanitation Data'!D176))="","",OFFSET('Sanitation Data'!$D$30,0,10*ROW('Sanitation Data'!D176)))</f>
        <v/>
      </c>
      <c r="CN182" s="262" t="str">
        <f ca="true">+IF(OFFSET('Sanitation Data'!$D$31,0,10*ROW('Sanitation Data'!D176))="","",OFFSET('Sanitation Data'!$D$31,0,10*ROW('Sanitation Data'!D176)))</f>
        <v/>
      </c>
      <c r="CO182" s="262" t="str">
        <f ca="true">+IF(OFFSET('Sanitation Data'!$D$32,0,10*ROW('Sanitation Data'!D176))="","",OFFSET('Sanitation Data'!$D$32,0,10*ROW('Sanitation Data'!D176)))</f>
        <v/>
      </c>
      <c r="CP182" s="262" t="str">
        <f ca="true">+IF(OFFSET('Sanitation Data'!$E$28,0,10*ROW('Sanitation Data'!E176))="","",OFFSET('Sanitation Data'!$E$28,0,10*ROW('Sanitation Data'!E176)))</f>
        <v/>
      </c>
      <c r="CQ182" s="262" t="str">
        <f ca="true">+IF(OFFSET('Sanitation Data'!$E$29,0,10*ROW('Sanitation Data'!E176))="","",OFFSET('Sanitation Data'!$E$29,0,10*ROW('Sanitation Data'!E176)))</f>
        <v/>
      </c>
      <c r="CR182" s="262" t="str">
        <f ca="true">+IF(OFFSET('Sanitation Data'!$E$30,0,10*ROW('Sanitation Data'!E176))="","",OFFSET('Sanitation Data'!$E$30,0,10*ROW('Sanitation Data'!E176)))</f>
        <v/>
      </c>
      <c r="CS182" s="262" t="str">
        <f ca="true">+IF(OFFSET('Sanitation Data'!$E$31,0,10*ROW('Sanitation Data'!E176))="","",OFFSET('Sanitation Data'!$E$31,0,10*ROW('Sanitation Data'!E176)))</f>
        <v/>
      </c>
      <c r="CT182" s="262" t="str">
        <f ca="true">+IF(OFFSET('Sanitation Data'!$E$32,0,10*ROW('Sanitation Data'!E176))="","",OFFSET('Sanitation Data'!$E$32,0,10*ROW('Sanitation Data'!E176)))</f>
        <v/>
      </c>
      <c r="CU182" s="262" t="str">
        <f ca="true">+IF(OFFSET('Sanitation Data'!$F$28,0,10*ROW('Sanitation Data'!F176))="","",OFFSET('Sanitation Data'!$F$28,0,10*ROW('Sanitation Data'!F176)))</f>
        <v/>
      </c>
      <c r="CV182" s="262" t="str">
        <f ca="true">+IF(OFFSET('Sanitation Data'!$F$29,0,10*ROW('Sanitation Data'!F176))="","",OFFSET('Sanitation Data'!$F$29,0,10*ROW('Sanitation Data'!F176)))</f>
        <v/>
      </c>
      <c r="CW182" s="262" t="str">
        <f ca="true">+IF(OFFSET('Sanitation Data'!$F$30,0,10*ROW('Sanitation Data'!F176))="","",OFFSET('Sanitation Data'!$F$30,0,10*ROW('Sanitation Data'!F176)))</f>
        <v/>
      </c>
      <c r="CX182" s="262" t="str">
        <f ca="true">+IF(OFFSET('Sanitation Data'!$F$31,0,10*ROW('Sanitation Data'!F176))="","",OFFSET('Sanitation Data'!$F$31,0,10*ROW('Sanitation Data'!F176)))</f>
        <v/>
      </c>
      <c r="CY182" s="262" t="str">
        <f ca="true">+IF(OFFSET('Sanitation Data'!$F$32,0,10*ROW('Sanitation Data'!F176))="","",OFFSET('Sanitation Data'!$F$32,0,10*ROW('Sanitation Data'!F176)))</f>
        <v/>
      </c>
      <c r="CZ182" s="262" t="str">
        <f ca="true">+IF(OFFSET('Sanitation Data'!$G$28,0,10*ROW('Sanitation Data'!G176))="","",OFFSET('Sanitation Data'!$G$28,0,10*ROW('Sanitation Data'!G176)))</f>
        <v/>
      </c>
      <c r="DA182" s="262" t="str">
        <f ca="true">+IF(OFFSET('Sanitation Data'!$G$29,0,10*ROW('Sanitation Data'!G176))="","",OFFSET('Sanitation Data'!$G$29,0,10*ROW('Sanitation Data'!G176)))</f>
        <v/>
      </c>
      <c r="DB182" s="262" t="str">
        <f ca="true">+IF(OFFSET('Sanitation Data'!$G$30,0,10*ROW('Sanitation Data'!G176))="","",OFFSET('Sanitation Data'!$G$30,0,10*ROW('Sanitation Data'!G176)))</f>
        <v/>
      </c>
      <c r="DC182" s="262" t="str">
        <f ca="true">+IF(OFFSET('Sanitation Data'!$G$31,0,10*ROW('Sanitation Data'!G176))="","",OFFSET('Sanitation Data'!$G$31,0,10*ROW('Sanitation Data'!G176)))</f>
        <v/>
      </c>
      <c r="DD182" s="262" t="str">
        <f ca="true">+IF(OFFSET('Sanitation Data'!$G$32,0,10*ROW('Sanitation Data'!G176))="","",OFFSET('Sanitation Data'!$G$32,0,10*ROW('Sanitation Data'!G176)))</f>
        <v/>
      </c>
      <c r="DE182" s="262" t="str">
        <f ca="true">+IF(OFFSET('Sanitation Data'!$H$28,0,10*ROW('Sanitation Data'!H176))="","",OFFSET('Sanitation Data'!$H$28,0,10*ROW('Sanitation Data'!H176)))</f>
        <v/>
      </c>
      <c r="DF182" s="262" t="str">
        <f ca="true">+IF(OFFSET('Sanitation Data'!$H$29,0,10*ROW('Sanitation Data'!H176))="","",OFFSET('Sanitation Data'!$H$29,0,10*ROW('Sanitation Data'!H176)))</f>
        <v/>
      </c>
      <c r="DG182" s="262" t="str">
        <f ca="true">+IF(OFFSET('Sanitation Data'!$H$30,0,10*ROW('Sanitation Data'!H176))="","",OFFSET('Sanitation Data'!$H$30,0,10*ROW('Sanitation Data'!H176)))</f>
        <v/>
      </c>
      <c r="DH182" s="262" t="str">
        <f ca="true">+IF(OFFSET('Sanitation Data'!$H$31,0,10*ROW('Sanitation Data'!H176))="","",OFFSET('Sanitation Data'!$H$31,0,10*ROW('Sanitation Data'!H176)))</f>
        <v/>
      </c>
      <c r="DI182" s="262" t="str">
        <f ca="true">+IF(OFFSET('Sanitation Data'!$H$32,0,10*ROW('Sanitation Data'!H176))="","",OFFSET('Sanitation Data'!$H$32,0,10*ROW('Sanitation Data'!H176)))</f>
        <v/>
      </c>
      <c r="DJ182" s="262" t="str">
        <f ca="true">+IF(OFFSET('Sanitation Data'!$I$28,0,10*ROW('Sanitation Data'!I176))="","",OFFSET('Sanitation Data'!$I$28,0,10*ROW('Sanitation Data'!I176)))</f>
        <v/>
      </c>
      <c r="DK182" s="262" t="str">
        <f ca="true">+IF(OFFSET('Sanitation Data'!$I$29,0,10*ROW('Sanitation Data'!I176))="","",OFFSET('Sanitation Data'!$I$29,0,10*ROW('Sanitation Data'!I176)))</f>
        <v/>
      </c>
      <c r="DL182" s="262" t="str">
        <f ca="true">+IF(OFFSET('Sanitation Data'!$I$30,0,10*ROW('Sanitation Data'!I176))="","",OFFSET('Sanitation Data'!$I$30,0,10*ROW('Sanitation Data'!I176)))</f>
        <v/>
      </c>
      <c r="DM182" s="262" t="str">
        <f ca="true">+IF(OFFSET('Sanitation Data'!$I$31,0,10*ROW('Sanitation Data'!I176))="","",OFFSET('Sanitation Data'!$I$31,0,10*ROW('Sanitation Data'!I176)))</f>
        <v/>
      </c>
      <c r="DN182" s="262" t="str">
        <f ca="true">+IF(OFFSET('Sanitation Data'!$I$32,0,10*ROW('Sanitation Data'!I176))="","",OFFSET('Sanitation Data'!$I$32,0,10*ROW('Sanitation Data'!I176)))</f>
        <v/>
      </c>
      <c r="DO182" s="262" t="str">
        <f ca="true">+IF(OFFSET('Hygiene Data'!$D$11,0,10*ROW('Hygiene Data'!D176))="","",OFFSET('Hygiene Data'!$D$11,0,10*ROW('Hygiene Data'!D176)))</f>
        <v/>
      </c>
      <c r="DP182" s="262" t="str">
        <f ca="true">+IF(OFFSET('Hygiene Data'!$D$12,0,10*ROW('Hygiene Data'!D176))="","",OFFSET('Hygiene Data'!$D$12,0,10*ROW('Hygiene Data'!D176)))</f>
        <v/>
      </c>
      <c r="DQ182" s="262" t="str">
        <f ca="true">+IF(OFFSET('Hygiene Data'!$D$13,0,10*ROW('Hygiene Data'!D176))="","",OFFSET('Hygiene Data'!$D$13,0,10*ROW('Hygiene Data'!D176)))</f>
        <v/>
      </c>
      <c r="DR182" s="262" t="str">
        <f ca="true">+IF(OFFSET('Hygiene Data'!$E$11,0,10*ROW('Hygiene Data'!E176))="","",OFFSET('Hygiene Data'!$E$11,0,10*ROW('Hygiene Data'!E176)))</f>
        <v/>
      </c>
      <c r="DS182" s="262" t="str">
        <f ca="true">+IF(OFFSET('Hygiene Data'!$E$12,0,10*ROW('Hygiene Data'!E176))="","",OFFSET('Hygiene Data'!$E$12,0,10*ROW('Hygiene Data'!E176)))</f>
        <v/>
      </c>
      <c r="DT182" s="262" t="str">
        <f ca="true">+IF(OFFSET('Hygiene Data'!$E$13,0,10*ROW('Hygiene Data'!E176))="","",OFFSET('Hygiene Data'!$E$13,0,10*ROW('Hygiene Data'!E176)))</f>
        <v/>
      </c>
      <c r="DU182" s="262" t="str">
        <f ca="true">+IF(OFFSET('Hygiene Data'!$F$11,0,10*ROW('Hygiene Data'!F176))="","",OFFSET('Hygiene Data'!$F$11,0,10*ROW('Hygiene Data'!F176)))</f>
        <v/>
      </c>
      <c r="DV182" s="262" t="str">
        <f ca="true">+IF(OFFSET('Hygiene Data'!$F$12,0,10*ROW('Hygiene Data'!F176))="","",OFFSET('Hygiene Data'!$F$12,0,10*ROW('Hygiene Data'!F176)))</f>
        <v/>
      </c>
      <c r="DW182" s="262" t="str">
        <f ca="true">+IF(OFFSET('Hygiene Data'!$F$13,0,10*ROW('Hygiene Data'!F176))="","",OFFSET('Hygiene Data'!$F$13,0,10*ROW('Hygiene Data'!F176)))</f>
        <v/>
      </c>
      <c r="DX182" s="262" t="str">
        <f ca="true">+IF(OFFSET('Hygiene Data'!$G$11,0,10*ROW('Hygiene Data'!G176))="","",OFFSET('Hygiene Data'!$G$11,0,10*ROW('Hygiene Data'!G176)))</f>
        <v/>
      </c>
      <c r="DY182" s="262" t="str">
        <f ca="true">+IF(OFFSET('Hygiene Data'!$G$12,0,10*ROW('Hygiene Data'!G176))="","",OFFSET('Hygiene Data'!$G$12,0,10*ROW('Hygiene Data'!G176)))</f>
        <v/>
      </c>
      <c r="DZ182" s="262" t="str">
        <f ca="true">+IF(OFFSET('Hygiene Data'!$G$13,0,10*ROW('Hygiene Data'!G176))="","",OFFSET('Hygiene Data'!$G$13,0,10*ROW('Hygiene Data'!G176)))</f>
        <v/>
      </c>
      <c r="EA182" s="262" t="str">
        <f ca="true">+IF(OFFSET('Hygiene Data'!$H$11,0,10*ROW('Hygiene Data'!H176))="","",OFFSET('Hygiene Data'!$H$11,0,10*ROW('Hygiene Data'!H176)))</f>
        <v/>
      </c>
      <c r="EB182" s="262" t="str">
        <f ca="true">+IF(OFFSET('Hygiene Data'!$H$12,0,10*ROW('Hygiene Data'!H176))="","",OFFSET('Hygiene Data'!$H$12,0,10*ROW('Hygiene Data'!H176)))</f>
        <v/>
      </c>
      <c r="EC182" s="262" t="str">
        <f ca="true">+IF(OFFSET('Hygiene Data'!$H$13,0,10*ROW('Hygiene Data'!H176))="","",OFFSET('Hygiene Data'!$H$13,0,10*ROW('Hygiene Data'!H176)))</f>
        <v/>
      </c>
      <c r="ED182" s="262" t="str">
        <f ca="true">+IF(OFFSET('Hygiene Data'!$I$11,0,10*ROW('Hygiene Data'!I176))="","",OFFSET('Hygiene Data'!$I$11,0,10*ROW('Hygiene Data'!I176)))</f>
        <v/>
      </c>
      <c r="EE182" s="262" t="str">
        <f ca="true">+IF(OFFSET('Hygiene Data'!$I$12,0,10*ROW('Hygiene Data'!I176))="","",OFFSET('Hygiene Data'!$I$12,0,10*ROW('Hygiene Data'!I176)))</f>
        <v/>
      </c>
      <c r="EF182" s="262"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18"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2"/>
      <c r="BS183" s="262" t="str">
        <f ca="true">+IF(OFFSET('Water Data'!$D$27,0,10*ROW('Water Data'!D177))="","",OFFSET('Water Data'!$D$27,0,10*ROW('Water Data'!D177)))</f>
        <v/>
      </c>
      <c r="BT183" s="262" t="str">
        <f ca="true">+IF(OFFSET('Water Data'!$D$28,0,10*ROW('Water Data'!D177))="","",OFFSET('Water Data'!$D$28,0,10*ROW('Water Data'!D177)))</f>
        <v/>
      </c>
      <c r="BU183" s="262" t="str">
        <f ca="true">+IF(OFFSET('Water Data'!$D$29,0,10*ROW('Water Data'!D177))="","",OFFSET('Water Data'!$D$29,0,10*ROW('Water Data'!D177)))</f>
        <v/>
      </c>
      <c r="BV183" s="262" t="str">
        <f ca="true">+IF(OFFSET('Water Data'!$E$27,0,10*ROW('Water Data'!E177))="","",OFFSET('Water Data'!$E$27,0,10*ROW('Water Data'!E177)))</f>
        <v/>
      </c>
      <c r="BW183" s="262" t="str">
        <f ca="true">+IF(OFFSET('Water Data'!$E$28,0,10*ROW('Water Data'!E177))="","",OFFSET('Water Data'!$E$28,0,10*ROW('Water Data'!E177)))</f>
        <v/>
      </c>
      <c r="BX183" s="262" t="str">
        <f ca="true">+IF(OFFSET('Water Data'!$E$29,0,10*ROW('Water Data'!E177))="","",OFFSET('Water Data'!$E$29,0,10*ROW('Water Data'!E177)))</f>
        <v/>
      </c>
      <c r="BY183" s="262" t="str">
        <f ca="true">+IF(OFFSET('Water Data'!$F$27,0,10*ROW('Water Data'!F177))="","",OFFSET('Water Data'!$F$27,0,10*ROW('Water Data'!F177)))</f>
        <v/>
      </c>
      <c r="BZ183" s="262" t="str">
        <f ca="true">+IF(OFFSET('Water Data'!$F$28,0,10*ROW('Water Data'!F177))="","",OFFSET('Water Data'!$F$28,0,10*ROW('Water Data'!F177)))</f>
        <v/>
      </c>
      <c r="CA183" s="262" t="str">
        <f ca="true">+IF(OFFSET('Water Data'!$F$29,0,10*ROW('Water Data'!F177))="","",OFFSET('Water Data'!$F$29,0,10*ROW('Water Data'!F177)))</f>
        <v/>
      </c>
      <c r="CB183" s="262" t="str">
        <f ca="true">+IF(OFFSET('Water Data'!$G$27,0,10*ROW('Water Data'!G177))="","",OFFSET('Water Data'!$G$27,0,10*ROW('Water Data'!G177)))</f>
        <v/>
      </c>
      <c r="CC183" s="262" t="str">
        <f ca="true">+IF(OFFSET('Water Data'!$G$28,0,10*ROW('Water Data'!G177))="","",OFFSET('Water Data'!$G$28,0,10*ROW('Water Data'!G177)))</f>
        <v/>
      </c>
      <c r="CD183" s="262" t="str">
        <f ca="true">+IF(OFFSET('Water Data'!$G$29,0,10*ROW('Water Data'!G177))="","",OFFSET('Water Data'!$G$29,0,10*ROW('Water Data'!G177)))</f>
        <v/>
      </c>
      <c r="CE183" s="262" t="str">
        <f ca="true">+IF(OFFSET('Water Data'!$H$27,0,10*ROW('Water Data'!H177))="","",OFFSET('Water Data'!$H$27,0,10*ROW('Water Data'!H177)))</f>
        <v/>
      </c>
      <c r="CF183" s="262" t="str">
        <f ca="true">+IF(OFFSET('Water Data'!$H$28,0,10*ROW('Water Data'!H177))="","",OFFSET('Water Data'!$H$28,0,10*ROW('Water Data'!H177)))</f>
        <v/>
      </c>
      <c r="CG183" s="262" t="str">
        <f ca="true">+IF(OFFSET('Water Data'!$H$29,0,10*ROW('Water Data'!H177))="","",OFFSET('Water Data'!$H$29,0,10*ROW('Water Data'!H177)))</f>
        <v/>
      </c>
      <c r="CH183" s="262" t="str">
        <f ca="true">+IF(OFFSET('Water Data'!$I$27,0,10*ROW('Water Data'!I177))="","",OFFSET('Water Data'!$I$27,0,10*ROW('Water Data'!I177)))</f>
        <v/>
      </c>
      <c r="CI183" s="262" t="str">
        <f ca="true">+IF(OFFSET('Water Data'!$I$28,0,10*ROW('Water Data'!I177))="","",OFFSET('Water Data'!$I$28,0,10*ROW('Water Data'!I177)))</f>
        <v/>
      </c>
      <c r="CJ183" s="262" t="str">
        <f ca="true">+IF(OFFSET('Water Data'!$I$29,0,10*ROW('Water Data'!I177))="","",OFFSET('Water Data'!$I$29,0,10*ROW('Water Data'!I177)))</f>
        <v/>
      </c>
      <c r="CK183" s="262" t="str">
        <f ca="true">+IF(OFFSET('Sanitation Data'!$D$28,0,10*ROW('Sanitation Data'!D177))="","",OFFSET('Sanitation Data'!$D$28,0,10*ROW('Sanitation Data'!D177)))</f>
        <v/>
      </c>
      <c r="CL183" s="262" t="str">
        <f ca="true">+IF(OFFSET('Sanitation Data'!$D$29,0,10*ROW('Sanitation Data'!D177))="","",OFFSET('Sanitation Data'!$D$29,0,10*ROW('Sanitation Data'!D177)))</f>
        <v/>
      </c>
      <c r="CM183" s="262" t="str">
        <f ca="true">+IF(OFFSET('Sanitation Data'!$D$30,0,10*ROW('Sanitation Data'!D177))="","",OFFSET('Sanitation Data'!$D$30,0,10*ROW('Sanitation Data'!D177)))</f>
        <v/>
      </c>
      <c r="CN183" s="262" t="str">
        <f ca="true">+IF(OFFSET('Sanitation Data'!$D$31,0,10*ROW('Sanitation Data'!D177))="","",OFFSET('Sanitation Data'!$D$31,0,10*ROW('Sanitation Data'!D177)))</f>
        <v/>
      </c>
      <c r="CO183" s="262" t="str">
        <f ca="true">+IF(OFFSET('Sanitation Data'!$D$32,0,10*ROW('Sanitation Data'!D177))="","",OFFSET('Sanitation Data'!$D$32,0,10*ROW('Sanitation Data'!D177)))</f>
        <v/>
      </c>
      <c r="CP183" s="262" t="str">
        <f ca="true">+IF(OFFSET('Sanitation Data'!$E$28,0,10*ROW('Sanitation Data'!E177))="","",OFFSET('Sanitation Data'!$E$28,0,10*ROW('Sanitation Data'!E177)))</f>
        <v/>
      </c>
      <c r="CQ183" s="262" t="str">
        <f ca="true">+IF(OFFSET('Sanitation Data'!$E$29,0,10*ROW('Sanitation Data'!E177))="","",OFFSET('Sanitation Data'!$E$29,0,10*ROW('Sanitation Data'!E177)))</f>
        <v/>
      </c>
      <c r="CR183" s="262" t="str">
        <f ca="true">+IF(OFFSET('Sanitation Data'!$E$30,0,10*ROW('Sanitation Data'!E177))="","",OFFSET('Sanitation Data'!$E$30,0,10*ROW('Sanitation Data'!E177)))</f>
        <v/>
      </c>
      <c r="CS183" s="262" t="str">
        <f ca="true">+IF(OFFSET('Sanitation Data'!$E$31,0,10*ROW('Sanitation Data'!E177))="","",OFFSET('Sanitation Data'!$E$31,0,10*ROW('Sanitation Data'!E177)))</f>
        <v/>
      </c>
      <c r="CT183" s="262" t="str">
        <f ca="true">+IF(OFFSET('Sanitation Data'!$E$32,0,10*ROW('Sanitation Data'!E177))="","",OFFSET('Sanitation Data'!$E$32,0,10*ROW('Sanitation Data'!E177)))</f>
        <v/>
      </c>
      <c r="CU183" s="262" t="str">
        <f ca="true">+IF(OFFSET('Sanitation Data'!$F$28,0,10*ROW('Sanitation Data'!F177))="","",OFFSET('Sanitation Data'!$F$28,0,10*ROW('Sanitation Data'!F177)))</f>
        <v/>
      </c>
      <c r="CV183" s="262" t="str">
        <f ca="true">+IF(OFFSET('Sanitation Data'!$F$29,0,10*ROW('Sanitation Data'!F177))="","",OFFSET('Sanitation Data'!$F$29,0,10*ROW('Sanitation Data'!F177)))</f>
        <v/>
      </c>
      <c r="CW183" s="262" t="str">
        <f ca="true">+IF(OFFSET('Sanitation Data'!$F$30,0,10*ROW('Sanitation Data'!F177))="","",OFFSET('Sanitation Data'!$F$30,0,10*ROW('Sanitation Data'!F177)))</f>
        <v/>
      </c>
      <c r="CX183" s="262" t="str">
        <f ca="true">+IF(OFFSET('Sanitation Data'!$F$31,0,10*ROW('Sanitation Data'!F177))="","",OFFSET('Sanitation Data'!$F$31,0,10*ROW('Sanitation Data'!F177)))</f>
        <v/>
      </c>
      <c r="CY183" s="262" t="str">
        <f ca="true">+IF(OFFSET('Sanitation Data'!$F$32,0,10*ROW('Sanitation Data'!F177))="","",OFFSET('Sanitation Data'!$F$32,0,10*ROW('Sanitation Data'!F177)))</f>
        <v/>
      </c>
      <c r="CZ183" s="262" t="str">
        <f ca="true">+IF(OFFSET('Sanitation Data'!$G$28,0,10*ROW('Sanitation Data'!G177))="","",OFFSET('Sanitation Data'!$G$28,0,10*ROW('Sanitation Data'!G177)))</f>
        <v/>
      </c>
      <c r="DA183" s="262" t="str">
        <f ca="true">+IF(OFFSET('Sanitation Data'!$G$29,0,10*ROW('Sanitation Data'!G177))="","",OFFSET('Sanitation Data'!$G$29,0,10*ROW('Sanitation Data'!G177)))</f>
        <v/>
      </c>
      <c r="DB183" s="262" t="str">
        <f ca="true">+IF(OFFSET('Sanitation Data'!$G$30,0,10*ROW('Sanitation Data'!G177))="","",OFFSET('Sanitation Data'!$G$30,0,10*ROW('Sanitation Data'!G177)))</f>
        <v/>
      </c>
      <c r="DC183" s="262" t="str">
        <f ca="true">+IF(OFFSET('Sanitation Data'!$G$31,0,10*ROW('Sanitation Data'!G177))="","",OFFSET('Sanitation Data'!$G$31,0,10*ROW('Sanitation Data'!G177)))</f>
        <v/>
      </c>
      <c r="DD183" s="262" t="str">
        <f ca="true">+IF(OFFSET('Sanitation Data'!$G$32,0,10*ROW('Sanitation Data'!G177))="","",OFFSET('Sanitation Data'!$G$32,0,10*ROW('Sanitation Data'!G177)))</f>
        <v/>
      </c>
      <c r="DE183" s="262" t="str">
        <f ca="true">+IF(OFFSET('Sanitation Data'!$H$28,0,10*ROW('Sanitation Data'!H177))="","",OFFSET('Sanitation Data'!$H$28,0,10*ROW('Sanitation Data'!H177)))</f>
        <v/>
      </c>
      <c r="DF183" s="262" t="str">
        <f ca="true">+IF(OFFSET('Sanitation Data'!$H$29,0,10*ROW('Sanitation Data'!H177))="","",OFFSET('Sanitation Data'!$H$29,0,10*ROW('Sanitation Data'!H177)))</f>
        <v/>
      </c>
      <c r="DG183" s="262" t="str">
        <f ca="true">+IF(OFFSET('Sanitation Data'!$H$30,0,10*ROW('Sanitation Data'!H177))="","",OFFSET('Sanitation Data'!$H$30,0,10*ROW('Sanitation Data'!H177)))</f>
        <v/>
      </c>
      <c r="DH183" s="262" t="str">
        <f ca="true">+IF(OFFSET('Sanitation Data'!$H$31,0,10*ROW('Sanitation Data'!H177))="","",OFFSET('Sanitation Data'!$H$31,0,10*ROW('Sanitation Data'!H177)))</f>
        <v/>
      </c>
      <c r="DI183" s="262" t="str">
        <f ca="true">+IF(OFFSET('Sanitation Data'!$H$32,0,10*ROW('Sanitation Data'!H177))="","",OFFSET('Sanitation Data'!$H$32,0,10*ROW('Sanitation Data'!H177)))</f>
        <v/>
      </c>
      <c r="DJ183" s="262" t="str">
        <f ca="true">+IF(OFFSET('Sanitation Data'!$I$28,0,10*ROW('Sanitation Data'!I177))="","",OFFSET('Sanitation Data'!$I$28,0,10*ROW('Sanitation Data'!I177)))</f>
        <v/>
      </c>
      <c r="DK183" s="262" t="str">
        <f ca="true">+IF(OFFSET('Sanitation Data'!$I$29,0,10*ROW('Sanitation Data'!I177))="","",OFFSET('Sanitation Data'!$I$29,0,10*ROW('Sanitation Data'!I177)))</f>
        <v/>
      </c>
      <c r="DL183" s="262" t="str">
        <f ca="true">+IF(OFFSET('Sanitation Data'!$I$30,0,10*ROW('Sanitation Data'!I177))="","",OFFSET('Sanitation Data'!$I$30,0,10*ROW('Sanitation Data'!I177)))</f>
        <v/>
      </c>
      <c r="DM183" s="262" t="str">
        <f ca="true">+IF(OFFSET('Sanitation Data'!$I$31,0,10*ROW('Sanitation Data'!I177))="","",OFFSET('Sanitation Data'!$I$31,0,10*ROW('Sanitation Data'!I177)))</f>
        <v/>
      </c>
      <c r="DN183" s="262" t="str">
        <f ca="true">+IF(OFFSET('Sanitation Data'!$I$32,0,10*ROW('Sanitation Data'!I177))="","",OFFSET('Sanitation Data'!$I$32,0,10*ROW('Sanitation Data'!I177)))</f>
        <v/>
      </c>
      <c r="DO183" s="262" t="str">
        <f ca="true">+IF(OFFSET('Hygiene Data'!$D$11,0,10*ROW('Hygiene Data'!D177))="","",OFFSET('Hygiene Data'!$D$11,0,10*ROW('Hygiene Data'!D177)))</f>
        <v/>
      </c>
      <c r="DP183" s="262" t="str">
        <f ca="true">+IF(OFFSET('Hygiene Data'!$D$12,0,10*ROW('Hygiene Data'!D177))="","",OFFSET('Hygiene Data'!$D$12,0,10*ROW('Hygiene Data'!D177)))</f>
        <v/>
      </c>
      <c r="DQ183" s="262" t="str">
        <f ca="true">+IF(OFFSET('Hygiene Data'!$D$13,0,10*ROW('Hygiene Data'!D177))="","",OFFSET('Hygiene Data'!$D$13,0,10*ROW('Hygiene Data'!D177)))</f>
        <v/>
      </c>
      <c r="DR183" s="262" t="str">
        <f ca="true">+IF(OFFSET('Hygiene Data'!$E$11,0,10*ROW('Hygiene Data'!E177))="","",OFFSET('Hygiene Data'!$E$11,0,10*ROW('Hygiene Data'!E177)))</f>
        <v/>
      </c>
      <c r="DS183" s="262" t="str">
        <f ca="true">+IF(OFFSET('Hygiene Data'!$E$12,0,10*ROW('Hygiene Data'!E177))="","",OFFSET('Hygiene Data'!$E$12,0,10*ROW('Hygiene Data'!E177)))</f>
        <v/>
      </c>
      <c r="DT183" s="262" t="str">
        <f ca="true">+IF(OFFSET('Hygiene Data'!$E$13,0,10*ROW('Hygiene Data'!E177))="","",OFFSET('Hygiene Data'!$E$13,0,10*ROW('Hygiene Data'!E177)))</f>
        <v/>
      </c>
      <c r="DU183" s="262" t="str">
        <f ca="true">+IF(OFFSET('Hygiene Data'!$F$11,0,10*ROW('Hygiene Data'!F177))="","",OFFSET('Hygiene Data'!$F$11,0,10*ROW('Hygiene Data'!F177)))</f>
        <v/>
      </c>
      <c r="DV183" s="262" t="str">
        <f ca="true">+IF(OFFSET('Hygiene Data'!$F$12,0,10*ROW('Hygiene Data'!F177))="","",OFFSET('Hygiene Data'!$F$12,0,10*ROW('Hygiene Data'!F177)))</f>
        <v/>
      </c>
      <c r="DW183" s="262" t="str">
        <f ca="true">+IF(OFFSET('Hygiene Data'!$F$13,0,10*ROW('Hygiene Data'!F177))="","",OFFSET('Hygiene Data'!$F$13,0,10*ROW('Hygiene Data'!F177)))</f>
        <v/>
      </c>
      <c r="DX183" s="262" t="str">
        <f ca="true">+IF(OFFSET('Hygiene Data'!$G$11,0,10*ROW('Hygiene Data'!G177))="","",OFFSET('Hygiene Data'!$G$11,0,10*ROW('Hygiene Data'!G177)))</f>
        <v/>
      </c>
      <c r="DY183" s="262" t="str">
        <f ca="true">+IF(OFFSET('Hygiene Data'!$G$12,0,10*ROW('Hygiene Data'!G177))="","",OFFSET('Hygiene Data'!$G$12,0,10*ROW('Hygiene Data'!G177)))</f>
        <v/>
      </c>
      <c r="DZ183" s="262" t="str">
        <f ca="true">+IF(OFFSET('Hygiene Data'!$G$13,0,10*ROW('Hygiene Data'!G177))="","",OFFSET('Hygiene Data'!$G$13,0,10*ROW('Hygiene Data'!G177)))</f>
        <v/>
      </c>
      <c r="EA183" s="262" t="str">
        <f ca="true">+IF(OFFSET('Hygiene Data'!$H$11,0,10*ROW('Hygiene Data'!H177))="","",OFFSET('Hygiene Data'!$H$11,0,10*ROW('Hygiene Data'!H177)))</f>
        <v/>
      </c>
      <c r="EB183" s="262" t="str">
        <f ca="true">+IF(OFFSET('Hygiene Data'!$H$12,0,10*ROW('Hygiene Data'!H177))="","",OFFSET('Hygiene Data'!$H$12,0,10*ROW('Hygiene Data'!H177)))</f>
        <v/>
      </c>
      <c r="EC183" s="262" t="str">
        <f ca="true">+IF(OFFSET('Hygiene Data'!$H$13,0,10*ROW('Hygiene Data'!H177))="","",OFFSET('Hygiene Data'!$H$13,0,10*ROW('Hygiene Data'!H177)))</f>
        <v/>
      </c>
      <c r="ED183" s="262" t="str">
        <f ca="true">+IF(OFFSET('Hygiene Data'!$I$11,0,10*ROW('Hygiene Data'!I177))="","",OFFSET('Hygiene Data'!$I$11,0,10*ROW('Hygiene Data'!I177)))</f>
        <v/>
      </c>
      <c r="EE183" s="262" t="str">
        <f ca="true">+IF(OFFSET('Hygiene Data'!$I$12,0,10*ROW('Hygiene Data'!I177))="","",OFFSET('Hygiene Data'!$I$12,0,10*ROW('Hygiene Data'!I177)))</f>
        <v/>
      </c>
      <c r="EF183" s="262"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18"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2"/>
      <c r="BS184" s="262" t="str">
        <f ca="true">+IF(OFFSET('Water Data'!$D$27,0,10*ROW('Water Data'!D178))="","",OFFSET('Water Data'!$D$27,0,10*ROW('Water Data'!D178)))</f>
        <v/>
      </c>
      <c r="BT184" s="262" t="str">
        <f ca="true">+IF(OFFSET('Water Data'!$D$28,0,10*ROW('Water Data'!D178))="","",OFFSET('Water Data'!$D$28,0,10*ROW('Water Data'!D178)))</f>
        <v/>
      </c>
      <c r="BU184" s="262" t="str">
        <f ca="true">+IF(OFFSET('Water Data'!$D$29,0,10*ROW('Water Data'!D178))="","",OFFSET('Water Data'!$D$29,0,10*ROW('Water Data'!D178)))</f>
        <v/>
      </c>
      <c r="BV184" s="262" t="str">
        <f ca="true">+IF(OFFSET('Water Data'!$E$27,0,10*ROW('Water Data'!E178))="","",OFFSET('Water Data'!$E$27,0,10*ROW('Water Data'!E178)))</f>
        <v/>
      </c>
      <c r="BW184" s="262" t="str">
        <f ca="true">+IF(OFFSET('Water Data'!$E$28,0,10*ROW('Water Data'!E178))="","",OFFSET('Water Data'!$E$28,0,10*ROW('Water Data'!E178)))</f>
        <v/>
      </c>
      <c r="BX184" s="262" t="str">
        <f ca="true">+IF(OFFSET('Water Data'!$E$29,0,10*ROW('Water Data'!E178))="","",OFFSET('Water Data'!$E$29,0,10*ROW('Water Data'!E178)))</f>
        <v/>
      </c>
      <c r="BY184" s="262" t="str">
        <f ca="true">+IF(OFFSET('Water Data'!$F$27,0,10*ROW('Water Data'!F178))="","",OFFSET('Water Data'!$F$27,0,10*ROW('Water Data'!F178)))</f>
        <v/>
      </c>
      <c r="BZ184" s="262" t="str">
        <f ca="true">+IF(OFFSET('Water Data'!$F$28,0,10*ROW('Water Data'!F178))="","",OFFSET('Water Data'!$F$28,0,10*ROW('Water Data'!F178)))</f>
        <v/>
      </c>
      <c r="CA184" s="262" t="str">
        <f ca="true">+IF(OFFSET('Water Data'!$F$29,0,10*ROW('Water Data'!F178))="","",OFFSET('Water Data'!$F$29,0,10*ROW('Water Data'!F178)))</f>
        <v/>
      </c>
      <c r="CB184" s="262" t="str">
        <f ca="true">+IF(OFFSET('Water Data'!$G$27,0,10*ROW('Water Data'!G178))="","",OFFSET('Water Data'!$G$27,0,10*ROW('Water Data'!G178)))</f>
        <v/>
      </c>
      <c r="CC184" s="262" t="str">
        <f ca="true">+IF(OFFSET('Water Data'!$G$28,0,10*ROW('Water Data'!G178))="","",OFFSET('Water Data'!$G$28,0,10*ROW('Water Data'!G178)))</f>
        <v/>
      </c>
      <c r="CD184" s="262" t="str">
        <f ca="true">+IF(OFFSET('Water Data'!$G$29,0,10*ROW('Water Data'!G178))="","",OFFSET('Water Data'!$G$29,0,10*ROW('Water Data'!G178)))</f>
        <v/>
      </c>
      <c r="CE184" s="262" t="str">
        <f ca="true">+IF(OFFSET('Water Data'!$H$27,0,10*ROW('Water Data'!H178))="","",OFFSET('Water Data'!$H$27,0,10*ROW('Water Data'!H178)))</f>
        <v/>
      </c>
      <c r="CF184" s="262" t="str">
        <f ca="true">+IF(OFFSET('Water Data'!$H$28,0,10*ROW('Water Data'!H178))="","",OFFSET('Water Data'!$H$28,0,10*ROW('Water Data'!H178)))</f>
        <v/>
      </c>
      <c r="CG184" s="262" t="str">
        <f ca="true">+IF(OFFSET('Water Data'!$H$29,0,10*ROW('Water Data'!H178))="","",OFFSET('Water Data'!$H$29,0,10*ROW('Water Data'!H178)))</f>
        <v/>
      </c>
      <c r="CH184" s="262" t="str">
        <f ca="true">+IF(OFFSET('Water Data'!$I$27,0,10*ROW('Water Data'!I178))="","",OFFSET('Water Data'!$I$27,0,10*ROW('Water Data'!I178)))</f>
        <v/>
      </c>
      <c r="CI184" s="262" t="str">
        <f ca="true">+IF(OFFSET('Water Data'!$I$28,0,10*ROW('Water Data'!I178))="","",OFFSET('Water Data'!$I$28,0,10*ROW('Water Data'!I178)))</f>
        <v/>
      </c>
      <c r="CJ184" s="262" t="str">
        <f ca="true">+IF(OFFSET('Water Data'!$I$29,0,10*ROW('Water Data'!I178))="","",OFFSET('Water Data'!$I$29,0,10*ROW('Water Data'!I178)))</f>
        <v/>
      </c>
      <c r="CK184" s="262" t="str">
        <f ca="true">+IF(OFFSET('Sanitation Data'!$D$28,0,10*ROW('Sanitation Data'!D178))="","",OFFSET('Sanitation Data'!$D$28,0,10*ROW('Sanitation Data'!D178)))</f>
        <v/>
      </c>
      <c r="CL184" s="262" t="str">
        <f ca="true">+IF(OFFSET('Sanitation Data'!$D$29,0,10*ROW('Sanitation Data'!D178))="","",OFFSET('Sanitation Data'!$D$29,0,10*ROW('Sanitation Data'!D178)))</f>
        <v/>
      </c>
      <c r="CM184" s="262" t="str">
        <f ca="true">+IF(OFFSET('Sanitation Data'!$D$30,0,10*ROW('Sanitation Data'!D178))="","",OFFSET('Sanitation Data'!$D$30,0,10*ROW('Sanitation Data'!D178)))</f>
        <v/>
      </c>
      <c r="CN184" s="262" t="str">
        <f ca="true">+IF(OFFSET('Sanitation Data'!$D$31,0,10*ROW('Sanitation Data'!D178))="","",OFFSET('Sanitation Data'!$D$31,0,10*ROW('Sanitation Data'!D178)))</f>
        <v/>
      </c>
      <c r="CO184" s="262" t="str">
        <f ca="true">+IF(OFFSET('Sanitation Data'!$D$32,0,10*ROW('Sanitation Data'!D178))="","",OFFSET('Sanitation Data'!$D$32,0,10*ROW('Sanitation Data'!D178)))</f>
        <v/>
      </c>
      <c r="CP184" s="262" t="str">
        <f ca="true">+IF(OFFSET('Sanitation Data'!$E$28,0,10*ROW('Sanitation Data'!E178))="","",OFFSET('Sanitation Data'!$E$28,0,10*ROW('Sanitation Data'!E178)))</f>
        <v/>
      </c>
      <c r="CQ184" s="262" t="str">
        <f ca="true">+IF(OFFSET('Sanitation Data'!$E$29,0,10*ROW('Sanitation Data'!E178))="","",OFFSET('Sanitation Data'!$E$29,0,10*ROW('Sanitation Data'!E178)))</f>
        <v/>
      </c>
      <c r="CR184" s="262" t="str">
        <f ca="true">+IF(OFFSET('Sanitation Data'!$E$30,0,10*ROW('Sanitation Data'!E178))="","",OFFSET('Sanitation Data'!$E$30,0,10*ROW('Sanitation Data'!E178)))</f>
        <v/>
      </c>
      <c r="CS184" s="262" t="str">
        <f ca="true">+IF(OFFSET('Sanitation Data'!$E$31,0,10*ROW('Sanitation Data'!E178))="","",OFFSET('Sanitation Data'!$E$31,0,10*ROW('Sanitation Data'!E178)))</f>
        <v/>
      </c>
      <c r="CT184" s="262" t="str">
        <f ca="true">+IF(OFFSET('Sanitation Data'!$E$32,0,10*ROW('Sanitation Data'!E178))="","",OFFSET('Sanitation Data'!$E$32,0,10*ROW('Sanitation Data'!E178)))</f>
        <v/>
      </c>
      <c r="CU184" s="262" t="str">
        <f ca="true">+IF(OFFSET('Sanitation Data'!$F$28,0,10*ROW('Sanitation Data'!F178))="","",OFFSET('Sanitation Data'!$F$28,0,10*ROW('Sanitation Data'!F178)))</f>
        <v/>
      </c>
      <c r="CV184" s="262" t="str">
        <f ca="true">+IF(OFFSET('Sanitation Data'!$F$29,0,10*ROW('Sanitation Data'!F178))="","",OFFSET('Sanitation Data'!$F$29,0,10*ROW('Sanitation Data'!F178)))</f>
        <v/>
      </c>
      <c r="CW184" s="262" t="str">
        <f ca="true">+IF(OFFSET('Sanitation Data'!$F$30,0,10*ROW('Sanitation Data'!F178))="","",OFFSET('Sanitation Data'!$F$30,0,10*ROW('Sanitation Data'!F178)))</f>
        <v/>
      </c>
      <c r="CX184" s="262" t="str">
        <f ca="true">+IF(OFFSET('Sanitation Data'!$F$31,0,10*ROW('Sanitation Data'!F178))="","",OFFSET('Sanitation Data'!$F$31,0,10*ROW('Sanitation Data'!F178)))</f>
        <v/>
      </c>
      <c r="CY184" s="262" t="str">
        <f ca="true">+IF(OFFSET('Sanitation Data'!$F$32,0,10*ROW('Sanitation Data'!F178))="","",OFFSET('Sanitation Data'!$F$32,0,10*ROW('Sanitation Data'!F178)))</f>
        <v/>
      </c>
      <c r="CZ184" s="262" t="str">
        <f ca="true">+IF(OFFSET('Sanitation Data'!$G$28,0,10*ROW('Sanitation Data'!G178))="","",OFFSET('Sanitation Data'!$G$28,0,10*ROW('Sanitation Data'!G178)))</f>
        <v/>
      </c>
      <c r="DA184" s="262" t="str">
        <f ca="true">+IF(OFFSET('Sanitation Data'!$G$29,0,10*ROW('Sanitation Data'!G178))="","",OFFSET('Sanitation Data'!$G$29,0,10*ROW('Sanitation Data'!G178)))</f>
        <v/>
      </c>
      <c r="DB184" s="262" t="str">
        <f ca="true">+IF(OFFSET('Sanitation Data'!$G$30,0,10*ROW('Sanitation Data'!G178))="","",OFFSET('Sanitation Data'!$G$30,0,10*ROW('Sanitation Data'!G178)))</f>
        <v/>
      </c>
      <c r="DC184" s="262" t="str">
        <f ca="true">+IF(OFFSET('Sanitation Data'!$G$31,0,10*ROW('Sanitation Data'!G178))="","",OFFSET('Sanitation Data'!$G$31,0,10*ROW('Sanitation Data'!G178)))</f>
        <v/>
      </c>
      <c r="DD184" s="262" t="str">
        <f ca="true">+IF(OFFSET('Sanitation Data'!$G$32,0,10*ROW('Sanitation Data'!G178))="","",OFFSET('Sanitation Data'!$G$32,0,10*ROW('Sanitation Data'!G178)))</f>
        <v/>
      </c>
      <c r="DE184" s="262" t="str">
        <f ca="true">+IF(OFFSET('Sanitation Data'!$H$28,0,10*ROW('Sanitation Data'!H178))="","",OFFSET('Sanitation Data'!$H$28,0,10*ROW('Sanitation Data'!H178)))</f>
        <v/>
      </c>
      <c r="DF184" s="262" t="str">
        <f ca="true">+IF(OFFSET('Sanitation Data'!$H$29,0,10*ROW('Sanitation Data'!H178))="","",OFFSET('Sanitation Data'!$H$29,0,10*ROW('Sanitation Data'!H178)))</f>
        <v/>
      </c>
      <c r="DG184" s="262" t="str">
        <f ca="true">+IF(OFFSET('Sanitation Data'!$H$30,0,10*ROW('Sanitation Data'!H178))="","",OFFSET('Sanitation Data'!$H$30,0,10*ROW('Sanitation Data'!H178)))</f>
        <v/>
      </c>
      <c r="DH184" s="262" t="str">
        <f ca="true">+IF(OFFSET('Sanitation Data'!$H$31,0,10*ROW('Sanitation Data'!H178))="","",OFFSET('Sanitation Data'!$H$31,0,10*ROW('Sanitation Data'!H178)))</f>
        <v/>
      </c>
      <c r="DI184" s="262" t="str">
        <f ca="true">+IF(OFFSET('Sanitation Data'!$H$32,0,10*ROW('Sanitation Data'!H178))="","",OFFSET('Sanitation Data'!$H$32,0,10*ROW('Sanitation Data'!H178)))</f>
        <v/>
      </c>
      <c r="DJ184" s="262" t="str">
        <f ca="true">+IF(OFFSET('Sanitation Data'!$I$28,0,10*ROW('Sanitation Data'!I178))="","",OFFSET('Sanitation Data'!$I$28,0,10*ROW('Sanitation Data'!I178)))</f>
        <v/>
      </c>
      <c r="DK184" s="262" t="str">
        <f ca="true">+IF(OFFSET('Sanitation Data'!$I$29,0,10*ROW('Sanitation Data'!I178))="","",OFFSET('Sanitation Data'!$I$29,0,10*ROW('Sanitation Data'!I178)))</f>
        <v/>
      </c>
      <c r="DL184" s="262" t="str">
        <f ca="true">+IF(OFFSET('Sanitation Data'!$I$30,0,10*ROW('Sanitation Data'!I178))="","",OFFSET('Sanitation Data'!$I$30,0,10*ROW('Sanitation Data'!I178)))</f>
        <v/>
      </c>
      <c r="DM184" s="262" t="str">
        <f ca="true">+IF(OFFSET('Sanitation Data'!$I$31,0,10*ROW('Sanitation Data'!I178))="","",OFFSET('Sanitation Data'!$I$31,0,10*ROW('Sanitation Data'!I178)))</f>
        <v/>
      </c>
      <c r="DN184" s="262" t="str">
        <f ca="true">+IF(OFFSET('Sanitation Data'!$I$32,0,10*ROW('Sanitation Data'!I178))="","",OFFSET('Sanitation Data'!$I$32,0,10*ROW('Sanitation Data'!I178)))</f>
        <v/>
      </c>
      <c r="DO184" s="262" t="str">
        <f ca="true">+IF(OFFSET('Hygiene Data'!$D$11,0,10*ROW('Hygiene Data'!D178))="","",OFFSET('Hygiene Data'!$D$11,0,10*ROW('Hygiene Data'!D178)))</f>
        <v/>
      </c>
      <c r="DP184" s="262" t="str">
        <f ca="true">+IF(OFFSET('Hygiene Data'!$D$12,0,10*ROW('Hygiene Data'!D178))="","",OFFSET('Hygiene Data'!$D$12,0,10*ROW('Hygiene Data'!D178)))</f>
        <v/>
      </c>
      <c r="DQ184" s="262" t="str">
        <f ca="true">+IF(OFFSET('Hygiene Data'!$D$13,0,10*ROW('Hygiene Data'!D178))="","",OFFSET('Hygiene Data'!$D$13,0,10*ROW('Hygiene Data'!D178)))</f>
        <v/>
      </c>
      <c r="DR184" s="262" t="str">
        <f ca="true">+IF(OFFSET('Hygiene Data'!$E$11,0,10*ROW('Hygiene Data'!E178))="","",OFFSET('Hygiene Data'!$E$11,0,10*ROW('Hygiene Data'!E178)))</f>
        <v/>
      </c>
      <c r="DS184" s="262" t="str">
        <f ca="true">+IF(OFFSET('Hygiene Data'!$E$12,0,10*ROW('Hygiene Data'!E178))="","",OFFSET('Hygiene Data'!$E$12,0,10*ROW('Hygiene Data'!E178)))</f>
        <v/>
      </c>
      <c r="DT184" s="262" t="str">
        <f ca="true">+IF(OFFSET('Hygiene Data'!$E$13,0,10*ROW('Hygiene Data'!E178))="","",OFFSET('Hygiene Data'!$E$13,0,10*ROW('Hygiene Data'!E178)))</f>
        <v/>
      </c>
      <c r="DU184" s="262" t="str">
        <f ca="true">+IF(OFFSET('Hygiene Data'!$F$11,0,10*ROW('Hygiene Data'!F178))="","",OFFSET('Hygiene Data'!$F$11,0,10*ROW('Hygiene Data'!F178)))</f>
        <v/>
      </c>
      <c r="DV184" s="262" t="str">
        <f ca="true">+IF(OFFSET('Hygiene Data'!$F$12,0,10*ROW('Hygiene Data'!F178))="","",OFFSET('Hygiene Data'!$F$12,0,10*ROW('Hygiene Data'!F178)))</f>
        <v/>
      </c>
      <c r="DW184" s="262" t="str">
        <f ca="true">+IF(OFFSET('Hygiene Data'!$F$13,0,10*ROW('Hygiene Data'!F178))="","",OFFSET('Hygiene Data'!$F$13,0,10*ROW('Hygiene Data'!F178)))</f>
        <v/>
      </c>
      <c r="DX184" s="262" t="str">
        <f ca="true">+IF(OFFSET('Hygiene Data'!$G$11,0,10*ROW('Hygiene Data'!G178))="","",OFFSET('Hygiene Data'!$G$11,0,10*ROW('Hygiene Data'!G178)))</f>
        <v/>
      </c>
      <c r="DY184" s="262" t="str">
        <f ca="true">+IF(OFFSET('Hygiene Data'!$G$12,0,10*ROW('Hygiene Data'!G178))="","",OFFSET('Hygiene Data'!$G$12,0,10*ROW('Hygiene Data'!G178)))</f>
        <v/>
      </c>
      <c r="DZ184" s="262" t="str">
        <f ca="true">+IF(OFFSET('Hygiene Data'!$G$13,0,10*ROW('Hygiene Data'!G178))="","",OFFSET('Hygiene Data'!$G$13,0,10*ROW('Hygiene Data'!G178)))</f>
        <v/>
      </c>
      <c r="EA184" s="262" t="str">
        <f ca="true">+IF(OFFSET('Hygiene Data'!$H$11,0,10*ROW('Hygiene Data'!H178))="","",OFFSET('Hygiene Data'!$H$11,0,10*ROW('Hygiene Data'!H178)))</f>
        <v/>
      </c>
      <c r="EB184" s="262" t="str">
        <f ca="true">+IF(OFFSET('Hygiene Data'!$H$12,0,10*ROW('Hygiene Data'!H178))="","",OFFSET('Hygiene Data'!$H$12,0,10*ROW('Hygiene Data'!H178)))</f>
        <v/>
      </c>
      <c r="EC184" s="262" t="str">
        <f ca="true">+IF(OFFSET('Hygiene Data'!$H$13,0,10*ROW('Hygiene Data'!H178))="","",OFFSET('Hygiene Data'!$H$13,0,10*ROW('Hygiene Data'!H178)))</f>
        <v/>
      </c>
      <c r="ED184" s="262" t="str">
        <f ca="true">+IF(OFFSET('Hygiene Data'!$I$11,0,10*ROW('Hygiene Data'!I178))="","",OFFSET('Hygiene Data'!$I$11,0,10*ROW('Hygiene Data'!I178)))</f>
        <v/>
      </c>
      <c r="EE184" s="262" t="str">
        <f ca="true">+IF(OFFSET('Hygiene Data'!$I$12,0,10*ROW('Hygiene Data'!I178))="","",OFFSET('Hygiene Data'!$I$12,0,10*ROW('Hygiene Data'!I178)))</f>
        <v/>
      </c>
      <c r="EF184" s="262"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18"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2"/>
      <c r="BS185" s="262" t="str">
        <f ca="true">+IF(OFFSET('Water Data'!$D$27,0,10*ROW('Water Data'!D179))="","",OFFSET('Water Data'!$D$27,0,10*ROW('Water Data'!D179)))</f>
        <v/>
      </c>
      <c r="BT185" s="262" t="str">
        <f ca="true">+IF(OFFSET('Water Data'!$D$28,0,10*ROW('Water Data'!D179))="","",OFFSET('Water Data'!$D$28,0,10*ROW('Water Data'!D179)))</f>
        <v/>
      </c>
      <c r="BU185" s="262" t="str">
        <f ca="true">+IF(OFFSET('Water Data'!$D$29,0,10*ROW('Water Data'!D179))="","",OFFSET('Water Data'!$D$29,0,10*ROW('Water Data'!D179)))</f>
        <v/>
      </c>
      <c r="BV185" s="262" t="str">
        <f ca="true">+IF(OFFSET('Water Data'!$E$27,0,10*ROW('Water Data'!E179))="","",OFFSET('Water Data'!$E$27,0,10*ROW('Water Data'!E179)))</f>
        <v/>
      </c>
      <c r="BW185" s="262" t="str">
        <f ca="true">+IF(OFFSET('Water Data'!$E$28,0,10*ROW('Water Data'!E179))="","",OFFSET('Water Data'!$E$28,0,10*ROW('Water Data'!E179)))</f>
        <v/>
      </c>
      <c r="BX185" s="262" t="str">
        <f ca="true">+IF(OFFSET('Water Data'!$E$29,0,10*ROW('Water Data'!E179))="","",OFFSET('Water Data'!$E$29,0,10*ROW('Water Data'!E179)))</f>
        <v/>
      </c>
      <c r="BY185" s="262" t="str">
        <f ca="true">+IF(OFFSET('Water Data'!$F$27,0,10*ROW('Water Data'!F179))="","",OFFSET('Water Data'!$F$27,0,10*ROW('Water Data'!F179)))</f>
        <v/>
      </c>
      <c r="BZ185" s="262" t="str">
        <f ca="true">+IF(OFFSET('Water Data'!$F$28,0,10*ROW('Water Data'!F179))="","",OFFSET('Water Data'!$F$28,0,10*ROW('Water Data'!F179)))</f>
        <v/>
      </c>
      <c r="CA185" s="262" t="str">
        <f ca="true">+IF(OFFSET('Water Data'!$F$29,0,10*ROW('Water Data'!F179))="","",OFFSET('Water Data'!$F$29,0,10*ROW('Water Data'!F179)))</f>
        <v/>
      </c>
      <c r="CB185" s="262" t="str">
        <f ca="true">+IF(OFFSET('Water Data'!$G$27,0,10*ROW('Water Data'!G179))="","",OFFSET('Water Data'!$G$27,0,10*ROW('Water Data'!G179)))</f>
        <v/>
      </c>
      <c r="CC185" s="262" t="str">
        <f ca="true">+IF(OFFSET('Water Data'!$G$28,0,10*ROW('Water Data'!G179))="","",OFFSET('Water Data'!$G$28,0,10*ROW('Water Data'!G179)))</f>
        <v/>
      </c>
      <c r="CD185" s="262" t="str">
        <f ca="true">+IF(OFFSET('Water Data'!$G$29,0,10*ROW('Water Data'!G179))="","",OFFSET('Water Data'!$G$29,0,10*ROW('Water Data'!G179)))</f>
        <v/>
      </c>
      <c r="CE185" s="262" t="str">
        <f ca="true">+IF(OFFSET('Water Data'!$H$27,0,10*ROW('Water Data'!H179))="","",OFFSET('Water Data'!$H$27,0,10*ROW('Water Data'!H179)))</f>
        <v/>
      </c>
      <c r="CF185" s="262" t="str">
        <f ca="true">+IF(OFFSET('Water Data'!$H$28,0,10*ROW('Water Data'!H179))="","",OFFSET('Water Data'!$H$28,0,10*ROW('Water Data'!H179)))</f>
        <v/>
      </c>
      <c r="CG185" s="262" t="str">
        <f ca="true">+IF(OFFSET('Water Data'!$H$29,0,10*ROW('Water Data'!H179))="","",OFFSET('Water Data'!$H$29,0,10*ROW('Water Data'!H179)))</f>
        <v/>
      </c>
      <c r="CH185" s="262" t="str">
        <f ca="true">+IF(OFFSET('Water Data'!$I$27,0,10*ROW('Water Data'!I179))="","",OFFSET('Water Data'!$I$27,0,10*ROW('Water Data'!I179)))</f>
        <v/>
      </c>
      <c r="CI185" s="262" t="str">
        <f ca="true">+IF(OFFSET('Water Data'!$I$28,0,10*ROW('Water Data'!I179))="","",OFFSET('Water Data'!$I$28,0,10*ROW('Water Data'!I179)))</f>
        <v/>
      </c>
      <c r="CJ185" s="262" t="str">
        <f ca="true">+IF(OFFSET('Water Data'!$I$29,0,10*ROW('Water Data'!I179))="","",OFFSET('Water Data'!$I$29,0,10*ROW('Water Data'!I179)))</f>
        <v/>
      </c>
      <c r="CK185" s="262" t="str">
        <f ca="true">+IF(OFFSET('Sanitation Data'!$D$28,0,10*ROW('Sanitation Data'!D179))="","",OFFSET('Sanitation Data'!$D$28,0,10*ROW('Sanitation Data'!D179)))</f>
        <v/>
      </c>
      <c r="CL185" s="262" t="str">
        <f ca="true">+IF(OFFSET('Sanitation Data'!$D$29,0,10*ROW('Sanitation Data'!D179))="","",OFFSET('Sanitation Data'!$D$29,0,10*ROW('Sanitation Data'!D179)))</f>
        <v/>
      </c>
      <c r="CM185" s="262" t="str">
        <f ca="true">+IF(OFFSET('Sanitation Data'!$D$30,0,10*ROW('Sanitation Data'!D179))="","",OFFSET('Sanitation Data'!$D$30,0,10*ROW('Sanitation Data'!D179)))</f>
        <v/>
      </c>
      <c r="CN185" s="262" t="str">
        <f ca="true">+IF(OFFSET('Sanitation Data'!$D$31,0,10*ROW('Sanitation Data'!D179))="","",OFFSET('Sanitation Data'!$D$31,0,10*ROW('Sanitation Data'!D179)))</f>
        <v/>
      </c>
      <c r="CO185" s="262" t="str">
        <f ca="true">+IF(OFFSET('Sanitation Data'!$D$32,0,10*ROW('Sanitation Data'!D179))="","",OFFSET('Sanitation Data'!$D$32,0,10*ROW('Sanitation Data'!D179)))</f>
        <v/>
      </c>
      <c r="CP185" s="262" t="str">
        <f ca="true">+IF(OFFSET('Sanitation Data'!$E$28,0,10*ROW('Sanitation Data'!E179))="","",OFFSET('Sanitation Data'!$E$28,0,10*ROW('Sanitation Data'!E179)))</f>
        <v/>
      </c>
      <c r="CQ185" s="262" t="str">
        <f ca="true">+IF(OFFSET('Sanitation Data'!$E$29,0,10*ROW('Sanitation Data'!E179))="","",OFFSET('Sanitation Data'!$E$29,0,10*ROW('Sanitation Data'!E179)))</f>
        <v/>
      </c>
      <c r="CR185" s="262" t="str">
        <f ca="true">+IF(OFFSET('Sanitation Data'!$E$30,0,10*ROW('Sanitation Data'!E179))="","",OFFSET('Sanitation Data'!$E$30,0,10*ROW('Sanitation Data'!E179)))</f>
        <v/>
      </c>
      <c r="CS185" s="262" t="str">
        <f ca="true">+IF(OFFSET('Sanitation Data'!$E$31,0,10*ROW('Sanitation Data'!E179))="","",OFFSET('Sanitation Data'!$E$31,0,10*ROW('Sanitation Data'!E179)))</f>
        <v/>
      </c>
      <c r="CT185" s="262" t="str">
        <f ca="true">+IF(OFFSET('Sanitation Data'!$E$32,0,10*ROW('Sanitation Data'!E179))="","",OFFSET('Sanitation Data'!$E$32,0,10*ROW('Sanitation Data'!E179)))</f>
        <v/>
      </c>
      <c r="CU185" s="262" t="str">
        <f ca="true">+IF(OFFSET('Sanitation Data'!$F$28,0,10*ROW('Sanitation Data'!F179))="","",OFFSET('Sanitation Data'!$F$28,0,10*ROW('Sanitation Data'!F179)))</f>
        <v/>
      </c>
      <c r="CV185" s="262" t="str">
        <f ca="true">+IF(OFFSET('Sanitation Data'!$F$29,0,10*ROW('Sanitation Data'!F179))="","",OFFSET('Sanitation Data'!$F$29,0,10*ROW('Sanitation Data'!F179)))</f>
        <v/>
      </c>
      <c r="CW185" s="262" t="str">
        <f ca="true">+IF(OFFSET('Sanitation Data'!$F$30,0,10*ROW('Sanitation Data'!F179))="","",OFFSET('Sanitation Data'!$F$30,0,10*ROW('Sanitation Data'!F179)))</f>
        <v/>
      </c>
      <c r="CX185" s="262" t="str">
        <f ca="true">+IF(OFFSET('Sanitation Data'!$F$31,0,10*ROW('Sanitation Data'!F179))="","",OFFSET('Sanitation Data'!$F$31,0,10*ROW('Sanitation Data'!F179)))</f>
        <v/>
      </c>
      <c r="CY185" s="262" t="str">
        <f ca="true">+IF(OFFSET('Sanitation Data'!$F$32,0,10*ROW('Sanitation Data'!F179))="","",OFFSET('Sanitation Data'!$F$32,0,10*ROW('Sanitation Data'!F179)))</f>
        <v/>
      </c>
      <c r="CZ185" s="262" t="str">
        <f ca="true">+IF(OFFSET('Sanitation Data'!$G$28,0,10*ROW('Sanitation Data'!G179))="","",OFFSET('Sanitation Data'!$G$28,0,10*ROW('Sanitation Data'!G179)))</f>
        <v/>
      </c>
      <c r="DA185" s="262" t="str">
        <f ca="true">+IF(OFFSET('Sanitation Data'!$G$29,0,10*ROW('Sanitation Data'!G179))="","",OFFSET('Sanitation Data'!$G$29,0,10*ROW('Sanitation Data'!G179)))</f>
        <v/>
      </c>
      <c r="DB185" s="262" t="str">
        <f ca="true">+IF(OFFSET('Sanitation Data'!$G$30,0,10*ROW('Sanitation Data'!G179))="","",OFFSET('Sanitation Data'!$G$30,0,10*ROW('Sanitation Data'!G179)))</f>
        <v/>
      </c>
      <c r="DC185" s="262" t="str">
        <f ca="true">+IF(OFFSET('Sanitation Data'!$G$31,0,10*ROW('Sanitation Data'!G179))="","",OFFSET('Sanitation Data'!$G$31,0,10*ROW('Sanitation Data'!G179)))</f>
        <v/>
      </c>
      <c r="DD185" s="262" t="str">
        <f ca="true">+IF(OFFSET('Sanitation Data'!$G$32,0,10*ROW('Sanitation Data'!G179))="","",OFFSET('Sanitation Data'!$G$32,0,10*ROW('Sanitation Data'!G179)))</f>
        <v/>
      </c>
      <c r="DE185" s="262" t="str">
        <f ca="true">+IF(OFFSET('Sanitation Data'!$H$28,0,10*ROW('Sanitation Data'!H179))="","",OFFSET('Sanitation Data'!$H$28,0,10*ROW('Sanitation Data'!H179)))</f>
        <v/>
      </c>
      <c r="DF185" s="262" t="str">
        <f ca="true">+IF(OFFSET('Sanitation Data'!$H$29,0,10*ROW('Sanitation Data'!H179))="","",OFFSET('Sanitation Data'!$H$29,0,10*ROW('Sanitation Data'!H179)))</f>
        <v/>
      </c>
      <c r="DG185" s="262" t="str">
        <f ca="true">+IF(OFFSET('Sanitation Data'!$H$30,0,10*ROW('Sanitation Data'!H179))="","",OFFSET('Sanitation Data'!$H$30,0,10*ROW('Sanitation Data'!H179)))</f>
        <v/>
      </c>
      <c r="DH185" s="262" t="str">
        <f ca="true">+IF(OFFSET('Sanitation Data'!$H$31,0,10*ROW('Sanitation Data'!H179))="","",OFFSET('Sanitation Data'!$H$31,0,10*ROW('Sanitation Data'!H179)))</f>
        <v/>
      </c>
      <c r="DI185" s="262" t="str">
        <f ca="true">+IF(OFFSET('Sanitation Data'!$H$32,0,10*ROW('Sanitation Data'!H179))="","",OFFSET('Sanitation Data'!$H$32,0,10*ROW('Sanitation Data'!H179)))</f>
        <v/>
      </c>
      <c r="DJ185" s="262" t="str">
        <f ca="true">+IF(OFFSET('Sanitation Data'!$I$28,0,10*ROW('Sanitation Data'!I179))="","",OFFSET('Sanitation Data'!$I$28,0,10*ROW('Sanitation Data'!I179)))</f>
        <v/>
      </c>
      <c r="DK185" s="262" t="str">
        <f ca="true">+IF(OFFSET('Sanitation Data'!$I$29,0,10*ROW('Sanitation Data'!I179))="","",OFFSET('Sanitation Data'!$I$29,0,10*ROW('Sanitation Data'!I179)))</f>
        <v/>
      </c>
      <c r="DL185" s="262" t="str">
        <f ca="true">+IF(OFFSET('Sanitation Data'!$I$30,0,10*ROW('Sanitation Data'!I179))="","",OFFSET('Sanitation Data'!$I$30,0,10*ROW('Sanitation Data'!I179)))</f>
        <v/>
      </c>
      <c r="DM185" s="262" t="str">
        <f ca="true">+IF(OFFSET('Sanitation Data'!$I$31,0,10*ROW('Sanitation Data'!I179))="","",OFFSET('Sanitation Data'!$I$31,0,10*ROW('Sanitation Data'!I179)))</f>
        <v/>
      </c>
      <c r="DN185" s="262" t="str">
        <f ca="true">+IF(OFFSET('Sanitation Data'!$I$32,0,10*ROW('Sanitation Data'!I179))="","",OFFSET('Sanitation Data'!$I$32,0,10*ROW('Sanitation Data'!I179)))</f>
        <v/>
      </c>
      <c r="DO185" s="262" t="str">
        <f ca="true">+IF(OFFSET('Hygiene Data'!$D$11,0,10*ROW('Hygiene Data'!D179))="","",OFFSET('Hygiene Data'!$D$11,0,10*ROW('Hygiene Data'!D179)))</f>
        <v/>
      </c>
      <c r="DP185" s="262" t="str">
        <f ca="true">+IF(OFFSET('Hygiene Data'!$D$12,0,10*ROW('Hygiene Data'!D179))="","",OFFSET('Hygiene Data'!$D$12,0,10*ROW('Hygiene Data'!D179)))</f>
        <v/>
      </c>
      <c r="DQ185" s="262" t="str">
        <f ca="true">+IF(OFFSET('Hygiene Data'!$D$13,0,10*ROW('Hygiene Data'!D179))="","",OFFSET('Hygiene Data'!$D$13,0,10*ROW('Hygiene Data'!D179)))</f>
        <v/>
      </c>
      <c r="DR185" s="262" t="str">
        <f ca="true">+IF(OFFSET('Hygiene Data'!$E$11,0,10*ROW('Hygiene Data'!E179))="","",OFFSET('Hygiene Data'!$E$11,0,10*ROW('Hygiene Data'!E179)))</f>
        <v/>
      </c>
      <c r="DS185" s="262" t="str">
        <f ca="true">+IF(OFFSET('Hygiene Data'!$E$12,0,10*ROW('Hygiene Data'!E179))="","",OFFSET('Hygiene Data'!$E$12,0,10*ROW('Hygiene Data'!E179)))</f>
        <v/>
      </c>
      <c r="DT185" s="262" t="str">
        <f ca="true">+IF(OFFSET('Hygiene Data'!$E$13,0,10*ROW('Hygiene Data'!E179))="","",OFFSET('Hygiene Data'!$E$13,0,10*ROW('Hygiene Data'!E179)))</f>
        <v/>
      </c>
      <c r="DU185" s="262" t="str">
        <f ca="true">+IF(OFFSET('Hygiene Data'!$F$11,0,10*ROW('Hygiene Data'!F179))="","",OFFSET('Hygiene Data'!$F$11,0,10*ROW('Hygiene Data'!F179)))</f>
        <v/>
      </c>
      <c r="DV185" s="262" t="str">
        <f ca="true">+IF(OFFSET('Hygiene Data'!$F$12,0,10*ROW('Hygiene Data'!F179))="","",OFFSET('Hygiene Data'!$F$12,0,10*ROW('Hygiene Data'!F179)))</f>
        <v/>
      </c>
      <c r="DW185" s="262" t="str">
        <f ca="true">+IF(OFFSET('Hygiene Data'!$F$13,0,10*ROW('Hygiene Data'!F179))="","",OFFSET('Hygiene Data'!$F$13,0,10*ROW('Hygiene Data'!F179)))</f>
        <v/>
      </c>
      <c r="DX185" s="262" t="str">
        <f ca="true">+IF(OFFSET('Hygiene Data'!$G$11,0,10*ROW('Hygiene Data'!G179))="","",OFFSET('Hygiene Data'!$G$11,0,10*ROW('Hygiene Data'!G179)))</f>
        <v/>
      </c>
      <c r="DY185" s="262" t="str">
        <f ca="true">+IF(OFFSET('Hygiene Data'!$G$12,0,10*ROW('Hygiene Data'!G179))="","",OFFSET('Hygiene Data'!$G$12,0,10*ROW('Hygiene Data'!G179)))</f>
        <v/>
      </c>
      <c r="DZ185" s="262" t="str">
        <f ca="true">+IF(OFFSET('Hygiene Data'!$G$13,0,10*ROW('Hygiene Data'!G179))="","",OFFSET('Hygiene Data'!$G$13,0,10*ROW('Hygiene Data'!G179)))</f>
        <v/>
      </c>
      <c r="EA185" s="262" t="str">
        <f ca="true">+IF(OFFSET('Hygiene Data'!$H$11,0,10*ROW('Hygiene Data'!H179))="","",OFFSET('Hygiene Data'!$H$11,0,10*ROW('Hygiene Data'!H179)))</f>
        <v/>
      </c>
      <c r="EB185" s="262" t="str">
        <f ca="true">+IF(OFFSET('Hygiene Data'!$H$12,0,10*ROW('Hygiene Data'!H179))="","",OFFSET('Hygiene Data'!$H$12,0,10*ROW('Hygiene Data'!H179)))</f>
        <v/>
      </c>
      <c r="EC185" s="262" t="str">
        <f ca="true">+IF(OFFSET('Hygiene Data'!$H$13,0,10*ROW('Hygiene Data'!H179))="","",OFFSET('Hygiene Data'!$H$13,0,10*ROW('Hygiene Data'!H179)))</f>
        <v/>
      </c>
      <c r="ED185" s="262" t="str">
        <f ca="true">+IF(OFFSET('Hygiene Data'!$I$11,0,10*ROW('Hygiene Data'!I179))="","",OFFSET('Hygiene Data'!$I$11,0,10*ROW('Hygiene Data'!I179)))</f>
        <v/>
      </c>
      <c r="EE185" s="262" t="str">
        <f ca="true">+IF(OFFSET('Hygiene Data'!$I$12,0,10*ROW('Hygiene Data'!I179))="","",OFFSET('Hygiene Data'!$I$12,0,10*ROW('Hygiene Data'!I179)))</f>
        <v/>
      </c>
      <c r="EF185" s="262"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18"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2"/>
      <c r="BS186" s="262" t="str">
        <f ca="true">+IF(OFFSET('Water Data'!$D$27,0,10*ROW('Water Data'!D180))="","",OFFSET('Water Data'!$D$27,0,10*ROW('Water Data'!D180)))</f>
        <v/>
      </c>
      <c r="BT186" s="262" t="str">
        <f ca="true">+IF(OFFSET('Water Data'!$D$28,0,10*ROW('Water Data'!D180))="","",OFFSET('Water Data'!$D$28,0,10*ROW('Water Data'!D180)))</f>
        <v/>
      </c>
      <c r="BU186" s="262" t="str">
        <f ca="true">+IF(OFFSET('Water Data'!$D$29,0,10*ROW('Water Data'!D180))="","",OFFSET('Water Data'!$D$29,0,10*ROW('Water Data'!D180)))</f>
        <v/>
      </c>
      <c r="BV186" s="262" t="str">
        <f ca="true">+IF(OFFSET('Water Data'!$E$27,0,10*ROW('Water Data'!E180))="","",OFFSET('Water Data'!$E$27,0,10*ROW('Water Data'!E180)))</f>
        <v/>
      </c>
      <c r="BW186" s="262" t="str">
        <f ca="true">+IF(OFFSET('Water Data'!$E$28,0,10*ROW('Water Data'!E180))="","",OFFSET('Water Data'!$E$28,0,10*ROW('Water Data'!E180)))</f>
        <v/>
      </c>
      <c r="BX186" s="262" t="str">
        <f ca="true">+IF(OFFSET('Water Data'!$E$29,0,10*ROW('Water Data'!E180))="","",OFFSET('Water Data'!$E$29,0,10*ROW('Water Data'!E180)))</f>
        <v/>
      </c>
      <c r="BY186" s="262" t="str">
        <f ca="true">+IF(OFFSET('Water Data'!$F$27,0,10*ROW('Water Data'!F180))="","",OFFSET('Water Data'!$F$27,0,10*ROW('Water Data'!F180)))</f>
        <v/>
      </c>
      <c r="BZ186" s="262" t="str">
        <f ca="true">+IF(OFFSET('Water Data'!$F$28,0,10*ROW('Water Data'!F180))="","",OFFSET('Water Data'!$F$28,0,10*ROW('Water Data'!F180)))</f>
        <v/>
      </c>
      <c r="CA186" s="262" t="str">
        <f ca="true">+IF(OFFSET('Water Data'!$F$29,0,10*ROW('Water Data'!F180))="","",OFFSET('Water Data'!$F$29,0,10*ROW('Water Data'!F180)))</f>
        <v/>
      </c>
      <c r="CB186" s="262" t="str">
        <f ca="true">+IF(OFFSET('Water Data'!$G$27,0,10*ROW('Water Data'!G180))="","",OFFSET('Water Data'!$G$27,0,10*ROW('Water Data'!G180)))</f>
        <v/>
      </c>
      <c r="CC186" s="262" t="str">
        <f ca="true">+IF(OFFSET('Water Data'!$G$28,0,10*ROW('Water Data'!G180))="","",OFFSET('Water Data'!$G$28,0,10*ROW('Water Data'!G180)))</f>
        <v/>
      </c>
      <c r="CD186" s="262" t="str">
        <f ca="true">+IF(OFFSET('Water Data'!$G$29,0,10*ROW('Water Data'!G180))="","",OFFSET('Water Data'!$G$29,0,10*ROW('Water Data'!G180)))</f>
        <v/>
      </c>
      <c r="CE186" s="262" t="str">
        <f ca="true">+IF(OFFSET('Water Data'!$H$27,0,10*ROW('Water Data'!H180))="","",OFFSET('Water Data'!$H$27,0,10*ROW('Water Data'!H180)))</f>
        <v/>
      </c>
      <c r="CF186" s="262" t="str">
        <f ca="true">+IF(OFFSET('Water Data'!$H$28,0,10*ROW('Water Data'!H180))="","",OFFSET('Water Data'!$H$28,0,10*ROW('Water Data'!H180)))</f>
        <v/>
      </c>
      <c r="CG186" s="262" t="str">
        <f ca="true">+IF(OFFSET('Water Data'!$H$29,0,10*ROW('Water Data'!H180))="","",OFFSET('Water Data'!$H$29,0,10*ROW('Water Data'!H180)))</f>
        <v/>
      </c>
      <c r="CH186" s="262" t="str">
        <f ca="true">+IF(OFFSET('Water Data'!$I$27,0,10*ROW('Water Data'!I180))="","",OFFSET('Water Data'!$I$27,0,10*ROW('Water Data'!I180)))</f>
        <v/>
      </c>
      <c r="CI186" s="262" t="str">
        <f ca="true">+IF(OFFSET('Water Data'!$I$28,0,10*ROW('Water Data'!I180))="","",OFFSET('Water Data'!$I$28,0,10*ROW('Water Data'!I180)))</f>
        <v/>
      </c>
      <c r="CJ186" s="262" t="str">
        <f ca="true">+IF(OFFSET('Water Data'!$I$29,0,10*ROW('Water Data'!I180))="","",OFFSET('Water Data'!$I$29,0,10*ROW('Water Data'!I180)))</f>
        <v/>
      </c>
      <c r="CK186" s="262" t="str">
        <f ca="true">+IF(OFFSET('Sanitation Data'!$D$28,0,10*ROW('Sanitation Data'!D180))="","",OFFSET('Sanitation Data'!$D$28,0,10*ROW('Sanitation Data'!D180)))</f>
        <v/>
      </c>
      <c r="CL186" s="262" t="str">
        <f ca="true">+IF(OFFSET('Sanitation Data'!$D$29,0,10*ROW('Sanitation Data'!D180))="","",OFFSET('Sanitation Data'!$D$29,0,10*ROW('Sanitation Data'!D180)))</f>
        <v/>
      </c>
      <c r="CM186" s="262" t="str">
        <f ca="true">+IF(OFFSET('Sanitation Data'!$D$30,0,10*ROW('Sanitation Data'!D180))="","",OFFSET('Sanitation Data'!$D$30,0,10*ROW('Sanitation Data'!D180)))</f>
        <v/>
      </c>
      <c r="CN186" s="262" t="str">
        <f ca="true">+IF(OFFSET('Sanitation Data'!$D$31,0,10*ROW('Sanitation Data'!D180))="","",OFFSET('Sanitation Data'!$D$31,0,10*ROW('Sanitation Data'!D180)))</f>
        <v/>
      </c>
      <c r="CO186" s="262" t="str">
        <f ca="true">+IF(OFFSET('Sanitation Data'!$D$32,0,10*ROW('Sanitation Data'!D180))="","",OFFSET('Sanitation Data'!$D$32,0,10*ROW('Sanitation Data'!D180)))</f>
        <v/>
      </c>
      <c r="CP186" s="262" t="str">
        <f ca="true">+IF(OFFSET('Sanitation Data'!$E$28,0,10*ROW('Sanitation Data'!E180))="","",OFFSET('Sanitation Data'!$E$28,0,10*ROW('Sanitation Data'!E180)))</f>
        <v/>
      </c>
      <c r="CQ186" s="262" t="str">
        <f ca="true">+IF(OFFSET('Sanitation Data'!$E$29,0,10*ROW('Sanitation Data'!E180))="","",OFFSET('Sanitation Data'!$E$29,0,10*ROW('Sanitation Data'!E180)))</f>
        <v/>
      </c>
      <c r="CR186" s="262" t="str">
        <f ca="true">+IF(OFFSET('Sanitation Data'!$E$30,0,10*ROW('Sanitation Data'!E180))="","",OFFSET('Sanitation Data'!$E$30,0,10*ROW('Sanitation Data'!E180)))</f>
        <v/>
      </c>
      <c r="CS186" s="262" t="str">
        <f ca="true">+IF(OFFSET('Sanitation Data'!$E$31,0,10*ROW('Sanitation Data'!E180))="","",OFFSET('Sanitation Data'!$E$31,0,10*ROW('Sanitation Data'!E180)))</f>
        <v/>
      </c>
      <c r="CT186" s="262" t="str">
        <f ca="true">+IF(OFFSET('Sanitation Data'!$E$32,0,10*ROW('Sanitation Data'!E180))="","",OFFSET('Sanitation Data'!$E$32,0,10*ROW('Sanitation Data'!E180)))</f>
        <v/>
      </c>
      <c r="CU186" s="262" t="str">
        <f ca="true">+IF(OFFSET('Sanitation Data'!$F$28,0,10*ROW('Sanitation Data'!F180))="","",OFFSET('Sanitation Data'!$F$28,0,10*ROW('Sanitation Data'!F180)))</f>
        <v/>
      </c>
      <c r="CV186" s="262" t="str">
        <f ca="true">+IF(OFFSET('Sanitation Data'!$F$29,0,10*ROW('Sanitation Data'!F180))="","",OFFSET('Sanitation Data'!$F$29,0,10*ROW('Sanitation Data'!F180)))</f>
        <v/>
      </c>
      <c r="CW186" s="262" t="str">
        <f ca="true">+IF(OFFSET('Sanitation Data'!$F$30,0,10*ROW('Sanitation Data'!F180))="","",OFFSET('Sanitation Data'!$F$30,0,10*ROW('Sanitation Data'!F180)))</f>
        <v/>
      </c>
      <c r="CX186" s="262" t="str">
        <f ca="true">+IF(OFFSET('Sanitation Data'!$F$31,0,10*ROW('Sanitation Data'!F180))="","",OFFSET('Sanitation Data'!$F$31,0,10*ROW('Sanitation Data'!F180)))</f>
        <v/>
      </c>
      <c r="CY186" s="262" t="str">
        <f ca="true">+IF(OFFSET('Sanitation Data'!$F$32,0,10*ROW('Sanitation Data'!F180))="","",OFFSET('Sanitation Data'!$F$32,0,10*ROW('Sanitation Data'!F180)))</f>
        <v/>
      </c>
      <c r="CZ186" s="262" t="str">
        <f ca="true">+IF(OFFSET('Sanitation Data'!$G$28,0,10*ROW('Sanitation Data'!G180))="","",OFFSET('Sanitation Data'!$G$28,0,10*ROW('Sanitation Data'!G180)))</f>
        <v/>
      </c>
      <c r="DA186" s="262" t="str">
        <f ca="true">+IF(OFFSET('Sanitation Data'!$G$29,0,10*ROW('Sanitation Data'!G180))="","",OFFSET('Sanitation Data'!$G$29,0,10*ROW('Sanitation Data'!G180)))</f>
        <v/>
      </c>
      <c r="DB186" s="262" t="str">
        <f ca="true">+IF(OFFSET('Sanitation Data'!$G$30,0,10*ROW('Sanitation Data'!G180))="","",OFFSET('Sanitation Data'!$G$30,0,10*ROW('Sanitation Data'!G180)))</f>
        <v/>
      </c>
      <c r="DC186" s="262" t="str">
        <f ca="true">+IF(OFFSET('Sanitation Data'!$G$31,0,10*ROW('Sanitation Data'!G180))="","",OFFSET('Sanitation Data'!$G$31,0,10*ROW('Sanitation Data'!G180)))</f>
        <v/>
      </c>
      <c r="DD186" s="262" t="str">
        <f ca="true">+IF(OFFSET('Sanitation Data'!$G$32,0,10*ROW('Sanitation Data'!G180))="","",OFFSET('Sanitation Data'!$G$32,0,10*ROW('Sanitation Data'!G180)))</f>
        <v/>
      </c>
      <c r="DE186" s="262" t="str">
        <f ca="true">+IF(OFFSET('Sanitation Data'!$H$28,0,10*ROW('Sanitation Data'!H180))="","",OFFSET('Sanitation Data'!$H$28,0,10*ROW('Sanitation Data'!H180)))</f>
        <v/>
      </c>
      <c r="DF186" s="262" t="str">
        <f ca="true">+IF(OFFSET('Sanitation Data'!$H$29,0,10*ROW('Sanitation Data'!H180))="","",OFFSET('Sanitation Data'!$H$29,0,10*ROW('Sanitation Data'!H180)))</f>
        <v/>
      </c>
      <c r="DG186" s="262" t="str">
        <f ca="true">+IF(OFFSET('Sanitation Data'!$H$30,0,10*ROW('Sanitation Data'!H180))="","",OFFSET('Sanitation Data'!$H$30,0,10*ROW('Sanitation Data'!H180)))</f>
        <v/>
      </c>
      <c r="DH186" s="262" t="str">
        <f ca="true">+IF(OFFSET('Sanitation Data'!$H$31,0,10*ROW('Sanitation Data'!H180))="","",OFFSET('Sanitation Data'!$H$31,0,10*ROW('Sanitation Data'!H180)))</f>
        <v/>
      </c>
      <c r="DI186" s="262" t="str">
        <f ca="true">+IF(OFFSET('Sanitation Data'!$H$32,0,10*ROW('Sanitation Data'!H180))="","",OFFSET('Sanitation Data'!$H$32,0,10*ROW('Sanitation Data'!H180)))</f>
        <v/>
      </c>
      <c r="DJ186" s="262" t="str">
        <f ca="true">+IF(OFFSET('Sanitation Data'!$I$28,0,10*ROW('Sanitation Data'!I180))="","",OFFSET('Sanitation Data'!$I$28,0,10*ROW('Sanitation Data'!I180)))</f>
        <v/>
      </c>
      <c r="DK186" s="262" t="str">
        <f ca="true">+IF(OFFSET('Sanitation Data'!$I$29,0,10*ROW('Sanitation Data'!I180))="","",OFFSET('Sanitation Data'!$I$29,0,10*ROW('Sanitation Data'!I180)))</f>
        <v/>
      </c>
      <c r="DL186" s="262" t="str">
        <f ca="true">+IF(OFFSET('Sanitation Data'!$I$30,0,10*ROW('Sanitation Data'!I180))="","",OFFSET('Sanitation Data'!$I$30,0,10*ROW('Sanitation Data'!I180)))</f>
        <v/>
      </c>
      <c r="DM186" s="262" t="str">
        <f ca="true">+IF(OFFSET('Sanitation Data'!$I$31,0,10*ROW('Sanitation Data'!I180))="","",OFFSET('Sanitation Data'!$I$31,0,10*ROW('Sanitation Data'!I180)))</f>
        <v/>
      </c>
      <c r="DN186" s="262" t="str">
        <f ca="true">+IF(OFFSET('Sanitation Data'!$I$32,0,10*ROW('Sanitation Data'!I180))="","",OFFSET('Sanitation Data'!$I$32,0,10*ROW('Sanitation Data'!I180)))</f>
        <v/>
      </c>
      <c r="DO186" s="262" t="str">
        <f ca="true">+IF(OFFSET('Hygiene Data'!$D$11,0,10*ROW('Hygiene Data'!D180))="","",OFFSET('Hygiene Data'!$D$11,0,10*ROW('Hygiene Data'!D180)))</f>
        <v/>
      </c>
      <c r="DP186" s="262" t="str">
        <f ca="true">+IF(OFFSET('Hygiene Data'!$D$12,0,10*ROW('Hygiene Data'!D180))="","",OFFSET('Hygiene Data'!$D$12,0,10*ROW('Hygiene Data'!D180)))</f>
        <v/>
      </c>
      <c r="DQ186" s="262" t="str">
        <f ca="true">+IF(OFFSET('Hygiene Data'!$D$13,0,10*ROW('Hygiene Data'!D180))="","",OFFSET('Hygiene Data'!$D$13,0,10*ROW('Hygiene Data'!D180)))</f>
        <v/>
      </c>
      <c r="DR186" s="262" t="str">
        <f ca="true">+IF(OFFSET('Hygiene Data'!$E$11,0,10*ROW('Hygiene Data'!E180))="","",OFFSET('Hygiene Data'!$E$11,0,10*ROW('Hygiene Data'!E180)))</f>
        <v/>
      </c>
      <c r="DS186" s="262" t="str">
        <f ca="true">+IF(OFFSET('Hygiene Data'!$E$12,0,10*ROW('Hygiene Data'!E180))="","",OFFSET('Hygiene Data'!$E$12,0,10*ROW('Hygiene Data'!E180)))</f>
        <v/>
      </c>
      <c r="DT186" s="262" t="str">
        <f ca="true">+IF(OFFSET('Hygiene Data'!$E$13,0,10*ROW('Hygiene Data'!E180))="","",OFFSET('Hygiene Data'!$E$13,0,10*ROW('Hygiene Data'!E180)))</f>
        <v/>
      </c>
      <c r="DU186" s="262" t="str">
        <f ca="true">+IF(OFFSET('Hygiene Data'!$F$11,0,10*ROW('Hygiene Data'!F180))="","",OFFSET('Hygiene Data'!$F$11,0,10*ROW('Hygiene Data'!F180)))</f>
        <v/>
      </c>
      <c r="DV186" s="262" t="str">
        <f ca="true">+IF(OFFSET('Hygiene Data'!$F$12,0,10*ROW('Hygiene Data'!F180))="","",OFFSET('Hygiene Data'!$F$12,0,10*ROW('Hygiene Data'!F180)))</f>
        <v/>
      </c>
      <c r="DW186" s="262" t="str">
        <f ca="true">+IF(OFFSET('Hygiene Data'!$F$13,0,10*ROW('Hygiene Data'!F180))="","",OFFSET('Hygiene Data'!$F$13,0,10*ROW('Hygiene Data'!F180)))</f>
        <v/>
      </c>
      <c r="DX186" s="262" t="str">
        <f ca="true">+IF(OFFSET('Hygiene Data'!$G$11,0,10*ROW('Hygiene Data'!G180))="","",OFFSET('Hygiene Data'!$G$11,0,10*ROW('Hygiene Data'!G180)))</f>
        <v/>
      </c>
      <c r="DY186" s="262" t="str">
        <f ca="true">+IF(OFFSET('Hygiene Data'!$G$12,0,10*ROW('Hygiene Data'!G180))="","",OFFSET('Hygiene Data'!$G$12,0,10*ROW('Hygiene Data'!G180)))</f>
        <v/>
      </c>
      <c r="DZ186" s="262" t="str">
        <f ca="true">+IF(OFFSET('Hygiene Data'!$G$13,0,10*ROW('Hygiene Data'!G180))="","",OFFSET('Hygiene Data'!$G$13,0,10*ROW('Hygiene Data'!G180)))</f>
        <v/>
      </c>
      <c r="EA186" s="262" t="str">
        <f ca="true">+IF(OFFSET('Hygiene Data'!$H$11,0,10*ROW('Hygiene Data'!H180))="","",OFFSET('Hygiene Data'!$H$11,0,10*ROW('Hygiene Data'!H180)))</f>
        <v/>
      </c>
      <c r="EB186" s="262" t="str">
        <f ca="true">+IF(OFFSET('Hygiene Data'!$H$12,0,10*ROW('Hygiene Data'!H180))="","",OFFSET('Hygiene Data'!$H$12,0,10*ROW('Hygiene Data'!H180)))</f>
        <v/>
      </c>
      <c r="EC186" s="262" t="str">
        <f ca="true">+IF(OFFSET('Hygiene Data'!$H$13,0,10*ROW('Hygiene Data'!H180))="","",OFFSET('Hygiene Data'!$H$13,0,10*ROW('Hygiene Data'!H180)))</f>
        <v/>
      </c>
      <c r="ED186" s="262" t="str">
        <f ca="true">+IF(OFFSET('Hygiene Data'!$I$11,0,10*ROW('Hygiene Data'!I180))="","",OFFSET('Hygiene Data'!$I$11,0,10*ROW('Hygiene Data'!I180)))</f>
        <v/>
      </c>
      <c r="EE186" s="262" t="str">
        <f ca="true">+IF(OFFSET('Hygiene Data'!$I$12,0,10*ROW('Hygiene Data'!I180))="","",OFFSET('Hygiene Data'!$I$12,0,10*ROW('Hygiene Data'!I180)))</f>
        <v/>
      </c>
      <c r="EF186" s="262"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18"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2"/>
      <c r="BS187" s="262" t="str">
        <f ca="true">+IF(OFFSET('Water Data'!$D$27,0,10*ROW('Water Data'!D181))="","",OFFSET('Water Data'!$D$27,0,10*ROW('Water Data'!D181)))</f>
        <v/>
      </c>
      <c r="BT187" s="262" t="str">
        <f ca="true">+IF(OFFSET('Water Data'!$D$28,0,10*ROW('Water Data'!D181))="","",OFFSET('Water Data'!$D$28,0,10*ROW('Water Data'!D181)))</f>
        <v/>
      </c>
      <c r="BU187" s="262" t="str">
        <f ca="true">+IF(OFFSET('Water Data'!$D$29,0,10*ROW('Water Data'!D181))="","",OFFSET('Water Data'!$D$29,0,10*ROW('Water Data'!D181)))</f>
        <v/>
      </c>
      <c r="BV187" s="262" t="str">
        <f ca="true">+IF(OFFSET('Water Data'!$E$27,0,10*ROW('Water Data'!E181))="","",OFFSET('Water Data'!$E$27,0,10*ROW('Water Data'!E181)))</f>
        <v/>
      </c>
      <c r="BW187" s="262" t="str">
        <f ca="true">+IF(OFFSET('Water Data'!$E$28,0,10*ROW('Water Data'!E181))="","",OFFSET('Water Data'!$E$28,0,10*ROW('Water Data'!E181)))</f>
        <v/>
      </c>
      <c r="BX187" s="262" t="str">
        <f ca="true">+IF(OFFSET('Water Data'!$E$29,0,10*ROW('Water Data'!E181))="","",OFFSET('Water Data'!$E$29,0,10*ROW('Water Data'!E181)))</f>
        <v/>
      </c>
      <c r="BY187" s="262" t="str">
        <f ca="true">+IF(OFFSET('Water Data'!$F$27,0,10*ROW('Water Data'!F181))="","",OFFSET('Water Data'!$F$27,0,10*ROW('Water Data'!F181)))</f>
        <v/>
      </c>
      <c r="BZ187" s="262" t="str">
        <f ca="true">+IF(OFFSET('Water Data'!$F$28,0,10*ROW('Water Data'!F181))="","",OFFSET('Water Data'!$F$28,0,10*ROW('Water Data'!F181)))</f>
        <v/>
      </c>
      <c r="CA187" s="262" t="str">
        <f ca="true">+IF(OFFSET('Water Data'!$F$29,0,10*ROW('Water Data'!F181))="","",OFFSET('Water Data'!$F$29,0,10*ROW('Water Data'!F181)))</f>
        <v/>
      </c>
      <c r="CB187" s="262" t="str">
        <f ca="true">+IF(OFFSET('Water Data'!$G$27,0,10*ROW('Water Data'!G181))="","",OFFSET('Water Data'!$G$27,0,10*ROW('Water Data'!G181)))</f>
        <v/>
      </c>
      <c r="CC187" s="262" t="str">
        <f ca="true">+IF(OFFSET('Water Data'!$G$28,0,10*ROW('Water Data'!G181))="","",OFFSET('Water Data'!$G$28,0,10*ROW('Water Data'!G181)))</f>
        <v/>
      </c>
      <c r="CD187" s="262" t="str">
        <f ca="true">+IF(OFFSET('Water Data'!$G$29,0,10*ROW('Water Data'!G181))="","",OFFSET('Water Data'!$G$29,0,10*ROW('Water Data'!G181)))</f>
        <v/>
      </c>
      <c r="CE187" s="262" t="str">
        <f ca="true">+IF(OFFSET('Water Data'!$H$27,0,10*ROW('Water Data'!H181))="","",OFFSET('Water Data'!$H$27,0,10*ROW('Water Data'!H181)))</f>
        <v/>
      </c>
      <c r="CF187" s="262" t="str">
        <f ca="true">+IF(OFFSET('Water Data'!$H$28,0,10*ROW('Water Data'!H181))="","",OFFSET('Water Data'!$H$28,0,10*ROW('Water Data'!H181)))</f>
        <v/>
      </c>
      <c r="CG187" s="262" t="str">
        <f ca="true">+IF(OFFSET('Water Data'!$H$29,0,10*ROW('Water Data'!H181))="","",OFFSET('Water Data'!$H$29,0,10*ROW('Water Data'!H181)))</f>
        <v/>
      </c>
      <c r="CH187" s="262" t="str">
        <f ca="true">+IF(OFFSET('Water Data'!$I$27,0,10*ROW('Water Data'!I181))="","",OFFSET('Water Data'!$I$27,0,10*ROW('Water Data'!I181)))</f>
        <v/>
      </c>
      <c r="CI187" s="262" t="str">
        <f ca="true">+IF(OFFSET('Water Data'!$I$28,0,10*ROW('Water Data'!I181))="","",OFFSET('Water Data'!$I$28,0,10*ROW('Water Data'!I181)))</f>
        <v/>
      </c>
      <c r="CJ187" s="262" t="str">
        <f ca="true">+IF(OFFSET('Water Data'!$I$29,0,10*ROW('Water Data'!I181))="","",OFFSET('Water Data'!$I$29,0,10*ROW('Water Data'!I181)))</f>
        <v/>
      </c>
      <c r="CK187" s="262" t="str">
        <f ca="true">+IF(OFFSET('Sanitation Data'!$D$28,0,10*ROW('Sanitation Data'!D181))="","",OFFSET('Sanitation Data'!$D$28,0,10*ROW('Sanitation Data'!D181)))</f>
        <v/>
      </c>
      <c r="CL187" s="262" t="str">
        <f ca="true">+IF(OFFSET('Sanitation Data'!$D$29,0,10*ROW('Sanitation Data'!D181))="","",OFFSET('Sanitation Data'!$D$29,0,10*ROW('Sanitation Data'!D181)))</f>
        <v/>
      </c>
      <c r="CM187" s="262" t="str">
        <f ca="true">+IF(OFFSET('Sanitation Data'!$D$30,0,10*ROW('Sanitation Data'!D181))="","",OFFSET('Sanitation Data'!$D$30,0,10*ROW('Sanitation Data'!D181)))</f>
        <v/>
      </c>
      <c r="CN187" s="262" t="str">
        <f ca="true">+IF(OFFSET('Sanitation Data'!$D$31,0,10*ROW('Sanitation Data'!D181))="","",OFFSET('Sanitation Data'!$D$31,0,10*ROW('Sanitation Data'!D181)))</f>
        <v/>
      </c>
      <c r="CO187" s="262" t="str">
        <f ca="true">+IF(OFFSET('Sanitation Data'!$D$32,0,10*ROW('Sanitation Data'!D181))="","",OFFSET('Sanitation Data'!$D$32,0,10*ROW('Sanitation Data'!D181)))</f>
        <v/>
      </c>
      <c r="CP187" s="262" t="str">
        <f ca="true">+IF(OFFSET('Sanitation Data'!$E$28,0,10*ROW('Sanitation Data'!E181))="","",OFFSET('Sanitation Data'!$E$28,0,10*ROW('Sanitation Data'!E181)))</f>
        <v/>
      </c>
      <c r="CQ187" s="262" t="str">
        <f ca="true">+IF(OFFSET('Sanitation Data'!$E$29,0,10*ROW('Sanitation Data'!E181))="","",OFFSET('Sanitation Data'!$E$29,0,10*ROW('Sanitation Data'!E181)))</f>
        <v/>
      </c>
      <c r="CR187" s="262" t="str">
        <f ca="true">+IF(OFFSET('Sanitation Data'!$E$30,0,10*ROW('Sanitation Data'!E181))="","",OFFSET('Sanitation Data'!$E$30,0,10*ROW('Sanitation Data'!E181)))</f>
        <v/>
      </c>
      <c r="CS187" s="262" t="str">
        <f ca="true">+IF(OFFSET('Sanitation Data'!$E$31,0,10*ROW('Sanitation Data'!E181))="","",OFFSET('Sanitation Data'!$E$31,0,10*ROW('Sanitation Data'!E181)))</f>
        <v/>
      </c>
      <c r="CT187" s="262" t="str">
        <f ca="true">+IF(OFFSET('Sanitation Data'!$E$32,0,10*ROW('Sanitation Data'!E181))="","",OFFSET('Sanitation Data'!$E$32,0,10*ROW('Sanitation Data'!E181)))</f>
        <v/>
      </c>
      <c r="CU187" s="262" t="str">
        <f ca="true">+IF(OFFSET('Sanitation Data'!$F$28,0,10*ROW('Sanitation Data'!F181))="","",OFFSET('Sanitation Data'!$F$28,0,10*ROW('Sanitation Data'!F181)))</f>
        <v/>
      </c>
      <c r="CV187" s="262" t="str">
        <f ca="true">+IF(OFFSET('Sanitation Data'!$F$29,0,10*ROW('Sanitation Data'!F181))="","",OFFSET('Sanitation Data'!$F$29,0,10*ROW('Sanitation Data'!F181)))</f>
        <v/>
      </c>
      <c r="CW187" s="262" t="str">
        <f ca="true">+IF(OFFSET('Sanitation Data'!$F$30,0,10*ROW('Sanitation Data'!F181))="","",OFFSET('Sanitation Data'!$F$30,0,10*ROW('Sanitation Data'!F181)))</f>
        <v/>
      </c>
      <c r="CX187" s="262" t="str">
        <f ca="true">+IF(OFFSET('Sanitation Data'!$F$31,0,10*ROW('Sanitation Data'!F181))="","",OFFSET('Sanitation Data'!$F$31,0,10*ROW('Sanitation Data'!F181)))</f>
        <v/>
      </c>
      <c r="CY187" s="262" t="str">
        <f ca="true">+IF(OFFSET('Sanitation Data'!$F$32,0,10*ROW('Sanitation Data'!F181))="","",OFFSET('Sanitation Data'!$F$32,0,10*ROW('Sanitation Data'!F181)))</f>
        <v/>
      </c>
      <c r="CZ187" s="262" t="str">
        <f ca="true">+IF(OFFSET('Sanitation Data'!$G$28,0,10*ROW('Sanitation Data'!G181))="","",OFFSET('Sanitation Data'!$G$28,0,10*ROW('Sanitation Data'!G181)))</f>
        <v/>
      </c>
      <c r="DA187" s="262" t="str">
        <f ca="true">+IF(OFFSET('Sanitation Data'!$G$29,0,10*ROW('Sanitation Data'!G181))="","",OFFSET('Sanitation Data'!$G$29,0,10*ROW('Sanitation Data'!G181)))</f>
        <v/>
      </c>
      <c r="DB187" s="262" t="str">
        <f ca="true">+IF(OFFSET('Sanitation Data'!$G$30,0,10*ROW('Sanitation Data'!G181))="","",OFFSET('Sanitation Data'!$G$30,0,10*ROW('Sanitation Data'!G181)))</f>
        <v/>
      </c>
      <c r="DC187" s="262" t="str">
        <f ca="true">+IF(OFFSET('Sanitation Data'!$G$31,0,10*ROW('Sanitation Data'!G181))="","",OFFSET('Sanitation Data'!$G$31,0,10*ROW('Sanitation Data'!G181)))</f>
        <v/>
      </c>
      <c r="DD187" s="262" t="str">
        <f ca="true">+IF(OFFSET('Sanitation Data'!$G$32,0,10*ROW('Sanitation Data'!G181))="","",OFFSET('Sanitation Data'!$G$32,0,10*ROW('Sanitation Data'!G181)))</f>
        <v/>
      </c>
      <c r="DE187" s="262" t="str">
        <f ca="true">+IF(OFFSET('Sanitation Data'!$H$28,0,10*ROW('Sanitation Data'!H181))="","",OFFSET('Sanitation Data'!$H$28,0,10*ROW('Sanitation Data'!H181)))</f>
        <v/>
      </c>
      <c r="DF187" s="262" t="str">
        <f ca="true">+IF(OFFSET('Sanitation Data'!$H$29,0,10*ROW('Sanitation Data'!H181))="","",OFFSET('Sanitation Data'!$H$29,0,10*ROW('Sanitation Data'!H181)))</f>
        <v/>
      </c>
      <c r="DG187" s="262" t="str">
        <f ca="true">+IF(OFFSET('Sanitation Data'!$H$30,0,10*ROW('Sanitation Data'!H181))="","",OFFSET('Sanitation Data'!$H$30,0,10*ROW('Sanitation Data'!H181)))</f>
        <v/>
      </c>
      <c r="DH187" s="262" t="str">
        <f ca="true">+IF(OFFSET('Sanitation Data'!$H$31,0,10*ROW('Sanitation Data'!H181))="","",OFFSET('Sanitation Data'!$H$31,0,10*ROW('Sanitation Data'!H181)))</f>
        <v/>
      </c>
      <c r="DI187" s="262" t="str">
        <f ca="true">+IF(OFFSET('Sanitation Data'!$H$32,0,10*ROW('Sanitation Data'!H181))="","",OFFSET('Sanitation Data'!$H$32,0,10*ROW('Sanitation Data'!H181)))</f>
        <v/>
      </c>
      <c r="DJ187" s="262" t="str">
        <f ca="true">+IF(OFFSET('Sanitation Data'!$I$28,0,10*ROW('Sanitation Data'!I181))="","",OFFSET('Sanitation Data'!$I$28,0,10*ROW('Sanitation Data'!I181)))</f>
        <v/>
      </c>
      <c r="DK187" s="262" t="str">
        <f ca="true">+IF(OFFSET('Sanitation Data'!$I$29,0,10*ROW('Sanitation Data'!I181))="","",OFFSET('Sanitation Data'!$I$29,0,10*ROW('Sanitation Data'!I181)))</f>
        <v/>
      </c>
      <c r="DL187" s="262" t="str">
        <f ca="true">+IF(OFFSET('Sanitation Data'!$I$30,0,10*ROW('Sanitation Data'!I181))="","",OFFSET('Sanitation Data'!$I$30,0,10*ROW('Sanitation Data'!I181)))</f>
        <v/>
      </c>
      <c r="DM187" s="262" t="str">
        <f ca="true">+IF(OFFSET('Sanitation Data'!$I$31,0,10*ROW('Sanitation Data'!I181))="","",OFFSET('Sanitation Data'!$I$31,0,10*ROW('Sanitation Data'!I181)))</f>
        <v/>
      </c>
      <c r="DN187" s="262" t="str">
        <f ca="true">+IF(OFFSET('Sanitation Data'!$I$32,0,10*ROW('Sanitation Data'!I181))="","",OFFSET('Sanitation Data'!$I$32,0,10*ROW('Sanitation Data'!I181)))</f>
        <v/>
      </c>
      <c r="DO187" s="262" t="str">
        <f ca="true">+IF(OFFSET('Hygiene Data'!$D$11,0,10*ROW('Hygiene Data'!D181))="","",OFFSET('Hygiene Data'!$D$11,0,10*ROW('Hygiene Data'!D181)))</f>
        <v/>
      </c>
      <c r="DP187" s="262" t="str">
        <f ca="true">+IF(OFFSET('Hygiene Data'!$D$12,0,10*ROW('Hygiene Data'!D181))="","",OFFSET('Hygiene Data'!$D$12,0,10*ROW('Hygiene Data'!D181)))</f>
        <v/>
      </c>
      <c r="DQ187" s="262" t="str">
        <f ca="true">+IF(OFFSET('Hygiene Data'!$D$13,0,10*ROW('Hygiene Data'!D181))="","",OFFSET('Hygiene Data'!$D$13,0,10*ROW('Hygiene Data'!D181)))</f>
        <v/>
      </c>
      <c r="DR187" s="262" t="str">
        <f ca="true">+IF(OFFSET('Hygiene Data'!$E$11,0,10*ROW('Hygiene Data'!E181))="","",OFFSET('Hygiene Data'!$E$11,0,10*ROW('Hygiene Data'!E181)))</f>
        <v/>
      </c>
      <c r="DS187" s="262" t="str">
        <f ca="true">+IF(OFFSET('Hygiene Data'!$E$12,0,10*ROW('Hygiene Data'!E181))="","",OFFSET('Hygiene Data'!$E$12,0,10*ROW('Hygiene Data'!E181)))</f>
        <v/>
      </c>
      <c r="DT187" s="262" t="str">
        <f ca="true">+IF(OFFSET('Hygiene Data'!$E$13,0,10*ROW('Hygiene Data'!E181))="","",OFFSET('Hygiene Data'!$E$13,0,10*ROW('Hygiene Data'!E181)))</f>
        <v/>
      </c>
      <c r="DU187" s="262" t="str">
        <f ca="true">+IF(OFFSET('Hygiene Data'!$F$11,0,10*ROW('Hygiene Data'!F181))="","",OFFSET('Hygiene Data'!$F$11,0,10*ROW('Hygiene Data'!F181)))</f>
        <v/>
      </c>
      <c r="DV187" s="262" t="str">
        <f ca="true">+IF(OFFSET('Hygiene Data'!$F$12,0,10*ROW('Hygiene Data'!F181))="","",OFFSET('Hygiene Data'!$F$12,0,10*ROW('Hygiene Data'!F181)))</f>
        <v/>
      </c>
      <c r="DW187" s="262" t="str">
        <f ca="true">+IF(OFFSET('Hygiene Data'!$F$13,0,10*ROW('Hygiene Data'!F181))="","",OFFSET('Hygiene Data'!$F$13,0,10*ROW('Hygiene Data'!F181)))</f>
        <v/>
      </c>
      <c r="DX187" s="262" t="str">
        <f ca="true">+IF(OFFSET('Hygiene Data'!$G$11,0,10*ROW('Hygiene Data'!G181))="","",OFFSET('Hygiene Data'!$G$11,0,10*ROW('Hygiene Data'!G181)))</f>
        <v/>
      </c>
      <c r="DY187" s="262" t="str">
        <f ca="true">+IF(OFFSET('Hygiene Data'!$G$12,0,10*ROW('Hygiene Data'!G181))="","",OFFSET('Hygiene Data'!$G$12,0,10*ROW('Hygiene Data'!G181)))</f>
        <v/>
      </c>
      <c r="DZ187" s="262" t="str">
        <f ca="true">+IF(OFFSET('Hygiene Data'!$G$13,0,10*ROW('Hygiene Data'!G181))="","",OFFSET('Hygiene Data'!$G$13,0,10*ROW('Hygiene Data'!G181)))</f>
        <v/>
      </c>
      <c r="EA187" s="262" t="str">
        <f ca="true">+IF(OFFSET('Hygiene Data'!$H$11,0,10*ROW('Hygiene Data'!H181))="","",OFFSET('Hygiene Data'!$H$11,0,10*ROW('Hygiene Data'!H181)))</f>
        <v/>
      </c>
      <c r="EB187" s="262" t="str">
        <f ca="true">+IF(OFFSET('Hygiene Data'!$H$12,0,10*ROW('Hygiene Data'!H181))="","",OFFSET('Hygiene Data'!$H$12,0,10*ROW('Hygiene Data'!H181)))</f>
        <v/>
      </c>
      <c r="EC187" s="262" t="str">
        <f ca="true">+IF(OFFSET('Hygiene Data'!$H$13,0,10*ROW('Hygiene Data'!H181))="","",OFFSET('Hygiene Data'!$H$13,0,10*ROW('Hygiene Data'!H181)))</f>
        <v/>
      </c>
      <c r="ED187" s="262" t="str">
        <f ca="true">+IF(OFFSET('Hygiene Data'!$I$11,0,10*ROW('Hygiene Data'!I181))="","",OFFSET('Hygiene Data'!$I$11,0,10*ROW('Hygiene Data'!I181)))</f>
        <v/>
      </c>
      <c r="EE187" s="262" t="str">
        <f ca="true">+IF(OFFSET('Hygiene Data'!$I$12,0,10*ROW('Hygiene Data'!I181))="","",OFFSET('Hygiene Data'!$I$12,0,10*ROW('Hygiene Data'!I181)))</f>
        <v/>
      </c>
      <c r="EF187" s="262"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18"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2"/>
      <c r="BS188" s="262" t="str">
        <f ca="true">+IF(OFFSET('Water Data'!$D$27,0,10*ROW('Water Data'!D182))="","",OFFSET('Water Data'!$D$27,0,10*ROW('Water Data'!D182)))</f>
        <v/>
      </c>
      <c r="BT188" s="262" t="str">
        <f ca="true">+IF(OFFSET('Water Data'!$D$28,0,10*ROW('Water Data'!D182))="","",OFFSET('Water Data'!$D$28,0,10*ROW('Water Data'!D182)))</f>
        <v/>
      </c>
      <c r="BU188" s="262" t="str">
        <f ca="true">+IF(OFFSET('Water Data'!$D$29,0,10*ROW('Water Data'!D182))="","",OFFSET('Water Data'!$D$29,0,10*ROW('Water Data'!D182)))</f>
        <v/>
      </c>
      <c r="BV188" s="262" t="str">
        <f ca="true">+IF(OFFSET('Water Data'!$E$27,0,10*ROW('Water Data'!E182))="","",OFFSET('Water Data'!$E$27,0,10*ROW('Water Data'!E182)))</f>
        <v/>
      </c>
      <c r="BW188" s="262" t="str">
        <f ca="true">+IF(OFFSET('Water Data'!$E$28,0,10*ROW('Water Data'!E182))="","",OFFSET('Water Data'!$E$28,0,10*ROW('Water Data'!E182)))</f>
        <v/>
      </c>
      <c r="BX188" s="262" t="str">
        <f ca="true">+IF(OFFSET('Water Data'!$E$29,0,10*ROW('Water Data'!E182))="","",OFFSET('Water Data'!$E$29,0,10*ROW('Water Data'!E182)))</f>
        <v/>
      </c>
      <c r="BY188" s="262" t="str">
        <f ca="true">+IF(OFFSET('Water Data'!$F$27,0,10*ROW('Water Data'!F182))="","",OFFSET('Water Data'!$F$27,0,10*ROW('Water Data'!F182)))</f>
        <v/>
      </c>
      <c r="BZ188" s="262" t="str">
        <f ca="true">+IF(OFFSET('Water Data'!$F$28,0,10*ROW('Water Data'!F182))="","",OFFSET('Water Data'!$F$28,0,10*ROW('Water Data'!F182)))</f>
        <v/>
      </c>
      <c r="CA188" s="262" t="str">
        <f ca="true">+IF(OFFSET('Water Data'!$F$29,0,10*ROW('Water Data'!F182))="","",OFFSET('Water Data'!$F$29,0,10*ROW('Water Data'!F182)))</f>
        <v/>
      </c>
      <c r="CB188" s="262" t="str">
        <f ca="true">+IF(OFFSET('Water Data'!$G$27,0,10*ROW('Water Data'!G182))="","",OFFSET('Water Data'!$G$27,0,10*ROW('Water Data'!G182)))</f>
        <v/>
      </c>
      <c r="CC188" s="262" t="str">
        <f ca="true">+IF(OFFSET('Water Data'!$G$28,0,10*ROW('Water Data'!G182))="","",OFFSET('Water Data'!$G$28,0,10*ROW('Water Data'!G182)))</f>
        <v/>
      </c>
      <c r="CD188" s="262" t="str">
        <f ca="true">+IF(OFFSET('Water Data'!$G$29,0,10*ROW('Water Data'!G182))="","",OFFSET('Water Data'!$G$29,0,10*ROW('Water Data'!G182)))</f>
        <v/>
      </c>
      <c r="CE188" s="262" t="str">
        <f ca="true">+IF(OFFSET('Water Data'!$H$27,0,10*ROW('Water Data'!H182))="","",OFFSET('Water Data'!$H$27,0,10*ROW('Water Data'!H182)))</f>
        <v/>
      </c>
      <c r="CF188" s="262" t="str">
        <f ca="true">+IF(OFFSET('Water Data'!$H$28,0,10*ROW('Water Data'!H182))="","",OFFSET('Water Data'!$H$28,0,10*ROW('Water Data'!H182)))</f>
        <v/>
      </c>
      <c r="CG188" s="262" t="str">
        <f ca="true">+IF(OFFSET('Water Data'!$H$29,0,10*ROW('Water Data'!H182))="","",OFFSET('Water Data'!$H$29,0,10*ROW('Water Data'!H182)))</f>
        <v/>
      </c>
      <c r="CH188" s="262" t="str">
        <f ca="true">+IF(OFFSET('Water Data'!$I$27,0,10*ROW('Water Data'!I182))="","",OFFSET('Water Data'!$I$27,0,10*ROW('Water Data'!I182)))</f>
        <v/>
      </c>
      <c r="CI188" s="262" t="str">
        <f ca="true">+IF(OFFSET('Water Data'!$I$28,0,10*ROW('Water Data'!I182))="","",OFFSET('Water Data'!$I$28,0,10*ROW('Water Data'!I182)))</f>
        <v/>
      </c>
      <c r="CJ188" s="262" t="str">
        <f ca="true">+IF(OFFSET('Water Data'!$I$29,0,10*ROW('Water Data'!I182))="","",OFFSET('Water Data'!$I$29,0,10*ROW('Water Data'!I182)))</f>
        <v/>
      </c>
      <c r="CK188" s="262" t="str">
        <f ca="true">+IF(OFFSET('Sanitation Data'!$D$28,0,10*ROW('Sanitation Data'!D182))="","",OFFSET('Sanitation Data'!$D$28,0,10*ROW('Sanitation Data'!D182)))</f>
        <v/>
      </c>
      <c r="CL188" s="262" t="str">
        <f ca="true">+IF(OFFSET('Sanitation Data'!$D$29,0,10*ROW('Sanitation Data'!D182))="","",OFFSET('Sanitation Data'!$D$29,0,10*ROW('Sanitation Data'!D182)))</f>
        <v/>
      </c>
      <c r="CM188" s="262" t="str">
        <f ca="true">+IF(OFFSET('Sanitation Data'!$D$30,0,10*ROW('Sanitation Data'!D182))="","",OFFSET('Sanitation Data'!$D$30,0,10*ROW('Sanitation Data'!D182)))</f>
        <v/>
      </c>
      <c r="CN188" s="262" t="str">
        <f ca="true">+IF(OFFSET('Sanitation Data'!$D$31,0,10*ROW('Sanitation Data'!D182))="","",OFFSET('Sanitation Data'!$D$31,0,10*ROW('Sanitation Data'!D182)))</f>
        <v/>
      </c>
      <c r="CO188" s="262" t="str">
        <f ca="true">+IF(OFFSET('Sanitation Data'!$D$32,0,10*ROW('Sanitation Data'!D182))="","",OFFSET('Sanitation Data'!$D$32,0,10*ROW('Sanitation Data'!D182)))</f>
        <v/>
      </c>
      <c r="CP188" s="262" t="str">
        <f ca="true">+IF(OFFSET('Sanitation Data'!$E$28,0,10*ROW('Sanitation Data'!E182))="","",OFFSET('Sanitation Data'!$E$28,0,10*ROW('Sanitation Data'!E182)))</f>
        <v/>
      </c>
      <c r="CQ188" s="262" t="str">
        <f ca="true">+IF(OFFSET('Sanitation Data'!$E$29,0,10*ROW('Sanitation Data'!E182))="","",OFFSET('Sanitation Data'!$E$29,0,10*ROW('Sanitation Data'!E182)))</f>
        <v/>
      </c>
      <c r="CR188" s="262" t="str">
        <f ca="true">+IF(OFFSET('Sanitation Data'!$E$30,0,10*ROW('Sanitation Data'!E182))="","",OFFSET('Sanitation Data'!$E$30,0,10*ROW('Sanitation Data'!E182)))</f>
        <v/>
      </c>
      <c r="CS188" s="262" t="str">
        <f ca="true">+IF(OFFSET('Sanitation Data'!$E$31,0,10*ROW('Sanitation Data'!E182))="","",OFFSET('Sanitation Data'!$E$31,0,10*ROW('Sanitation Data'!E182)))</f>
        <v/>
      </c>
      <c r="CT188" s="262" t="str">
        <f ca="true">+IF(OFFSET('Sanitation Data'!$E$32,0,10*ROW('Sanitation Data'!E182))="","",OFFSET('Sanitation Data'!$E$32,0,10*ROW('Sanitation Data'!E182)))</f>
        <v/>
      </c>
      <c r="CU188" s="262" t="str">
        <f ca="true">+IF(OFFSET('Sanitation Data'!$F$28,0,10*ROW('Sanitation Data'!F182))="","",OFFSET('Sanitation Data'!$F$28,0,10*ROW('Sanitation Data'!F182)))</f>
        <v/>
      </c>
      <c r="CV188" s="262" t="str">
        <f ca="true">+IF(OFFSET('Sanitation Data'!$F$29,0,10*ROW('Sanitation Data'!F182))="","",OFFSET('Sanitation Data'!$F$29,0,10*ROW('Sanitation Data'!F182)))</f>
        <v/>
      </c>
      <c r="CW188" s="262" t="str">
        <f ca="true">+IF(OFFSET('Sanitation Data'!$F$30,0,10*ROW('Sanitation Data'!F182))="","",OFFSET('Sanitation Data'!$F$30,0,10*ROW('Sanitation Data'!F182)))</f>
        <v/>
      </c>
      <c r="CX188" s="262" t="str">
        <f ca="true">+IF(OFFSET('Sanitation Data'!$F$31,0,10*ROW('Sanitation Data'!F182))="","",OFFSET('Sanitation Data'!$F$31,0,10*ROW('Sanitation Data'!F182)))</f>
        <v/>
      </c>
      <c r="CY188" s="262" t="str">
        <f ca="true">+IF(OFFSET('Sanitation Data'!$F$32,0,10*ROW('Sanitation Data'!F182))="","",OFFSET('Sanitation Data'!$F$32,0,10*ROW('Sanitation Data'!F182)))</f>
        <v/>
      </c>
      <c r="CZ188" s="262" t="str">
        <f ca="true">+IF(OFFSET('Sanitation Data'!$G$28,0,10*ROW('Sanitation Data'!G182))="","",OFFSET('Sanitation Data'!$G$28,0,10*ROW('Sanitation Data'!G182)))</f>
        <v/>
      </c>
      <c r="DA188" s="262" t="str">
        <f ca="true">+IF(OFFSET('Sanitation Data'!$G$29,0,10*ROW('Sanitation Data'!G182))="","",OFFSET('Sanitation Data'!$G$29,0,10*ROW('Sanitation Data'!G182)))</f>
        <v/>
      </c>
      <c r="DB188" s="262" t="str">
        <f ca="true">+IF(OFFSET('Sanitation Data'!$G$30,0,10*ROW('Sanitation Data'!G182))="","",OFFSET('Sanitation Data'!$G$30,0,10*ROW('Sanitation Data'!G182)))</f>
        <v/>
      </c>
      <c r="DC188" s="262" t="str">
        <f ca="true">+IF(OFFSET('Sanitation Data'!$G$31,0,10*ROW('Sanitation Data'!G182))="","",OFFSET('Sanitation Data'!$G$31,0,10*ROW('Sanitation Data'!G182)))</f>
        <v/>
      </c>
      <c r="DD188" s="262" t="str">
        <f ca="true">+IF(OFFSET('Sanitation Data'!$G$32,0,10*ROW('Sanitation Data'!G182))="","",OFFSET('Sanitation Data'!$G$32,0,10*ROW('Sanitation Data'!G182)))</f>
        <v/>
      </c>
      <c r="DE188" s="262" t="str">
        <f ca="true">+IF(OFFSET('Sanitation Data'!$H$28,0,10*ROW('Sanitation Data'!H182))="","",OFFSET('Sanitation Data'!$H$28,0,10*ROW('Sanitation Data'!H182)))</f>
        <v/>
      </c>
      <c r="DF188" s="262" t="str">
        <f ca="true">+IF(OFFSET('Sanitation Data'!$H$29,0,10*ROW('Sanitation Data'!H182))="","",OFFSET('Sanitation Data'!$H$29,0,10*ROW('Sanitation Data'!H182)))</f>
        <v/>
      </c>
      <c r="DG188" s="262" t="str">
        <f ca="true">+IF(OFFSET('Sanitation Data'!$H$30,0,10*ROW('Sanitation Data'!H182))="","",OFFSET('Sanitation Data'!$H$30,0,10*ROW('Sanitation Data'!H182)))</f>
        <v/>
      </c>
      <c r="DH188" s="262" t="str">
        <f ca="true">+IF(OFFSET('Sanitation Data'!$H$31,0,10*ROW('Sanitation Data'!H182))="","",OFFSET('Sanitation Data'!$H$31,0,10*ROW('Sanitation Data'!H182)))</f>
        <v/>
      </c>
      <c r="DI188" s="262" t="str">
        <f ca="true">+IF(OFFSET('Sanitation Data'!$H$32,0,10*ROW('Sanitation Data'!H182))="","",OFFSET('Sanitation Data'!$H$32,0,10*ROW('Sanitation Data'!H182)))</f>
        <v/>
      </c>
      <c r="DJ188" s="262" t="str">
        <f ca="true">+IF(OFFSET('Sanitation Data'!$I$28,0,10*ROW('Sanitation Data'!I182))="","",OFFSET('Sanitation Data'!$I$28,0,10*ROW('Sanitation Data'!I182)))</f>
        <v/>
      </c>
      <c r="DK188" s="262" t="str">
        <f ca="true">+IF(OFFSET('Sanitation Data'!$I$29,0,10*ROW('Sanitation Data'!I182))="","",OFFSET('Sanitation Data'!$I$29,0,10*ROW('Sanitation Data'!I182)))</f>
        <v/>
      </c>
      <c r="DL188" s="262" t="str">
        <f ca="true">+IF(OFFSET('Sanitation Data'!$I$30,0,10*ROW('Sanitation Data'!I182))="","",OFFSET('Sanitation Data'!$I$30,0,10*ROW('Sanitation Data'!I182)))</f>
        <v/>
      </c>
      <c r="DM188" s="262" t="str">
        <f ca="true">+IF(OFFSET('Sanitation Data'!$I$31,0,10*ROW('Sanitation Data'!I182))="","",OFFSET('Sanitation Data'!$I$31,0,10*ROW('Sanitation Data'!I182)))</f>
        <v/>
      </c>
      <c r="DN188" s="262" t="str">
        <f ca="true">+IF(OFFSET('Sanitation Data'!$I$32,0,10*ROW('Sanitation Data'!I182))="","",OFFSET('Sanitation Data'!$I$32,0,10*ROW('Sanitation Data'!I182)))</f>
        <v/>
      </c>
      <c r="DO188" s="262" t="str">
        <f ca="true">+IF(OFFSET('Hygiene Data'!$D$11,0,10*ROW('Hygiene Data'!D182))="","",OFFSET('Hygiene Data'!$D$11,0,10*ROW('Hygiene Data'!D182)))</f>
        <v/>
      </c>
      <c r="DP188" s="262" t="str">
        <f ca="true">+IF(OFFSET('Hygiene Data'!$D$12,0,10*ROW('Hygiene Data'!D182))="","",OFFSET('Hygiene Data'!$D$12,0,10*ROW('Hygiene Data'!D182)))</f>
        <v/>
      </c>
      <c r="DQ188" s="262" t="str">
        <f ca="true">+IF(OFFSET('Hygiene Data'!$D$13,0,10*ROW('Hygiene Data'!D182))="","",OFFSET('Hygiene Data'!$D$13,0,10*ROW('Hygiene Data'!D182)))</f>
        <v/>
      </c>
      <c r="DR188" s="262" t="str">
        <f ca="true">+IF(OFFSET('Hygiene Data'!$E$11,0,10*ROW('Hygiene Data'!E182))="","",OFFSET('Hygiene Data'!$E$11,0,10*ROW('Hygiene Data'!E182)))</f>
        <v/>
      </c>
      <c r="DS188" s="262" t="str">
        <f ca="true">+IF(OFFSET('Hygiene Data'!$E$12,0,10*ROW('Hygiene Data'!E182))="","",OFFSET('Hygiene Data'!$E$12,0,10*ROW('Hygiene Data'!E182)))</f>
        <v/>
      </c>
      <c r="DT188" s="262" t="str">
        <f ca="true">+IF(OFFSET('Hygiene Data'!$E$13,0,10*ROW('Hygiene Data'!E182))="","",OFFSET('Hygiene Data'!$E$13,0,10*ROW('Hygiene Data'!E182)))</f>
        <v/>
      </c>
      <c r="DU188" s="262" t="str">
        <f ca="true">+IF(OFFSET('Hygiene Data'!$F$11,0,10*ROW('Hygiene Data'!F182))="","",OFFSET('Hygiene Data'!$F$11,0,10*ROW('Hygiene Data'!F182)))</f>
        <v/>
      </c>
      <c r="DV188" s="262" t="str">
        <f ca="true">+IF(OFFSET('Hygiene Data'!$F$12,0,10*ROW('Hygiene Data'!F182))="","",OFFSET('Hygiene Data'!$F$12,0,10*ROW('Hygiene Data'!F182)))</f>
        <v/>
      </c>
      <c r="DW188" s="262" t="str">
        <f ca="true">+IF(OFFSET('Hygiene Data'!$F$13,0,10*ROW('Hygiene Data'!F182))="","",OFFSET('Hygiene Data'!$F$13,0,10*ROW('Hygiene Data'!F182)))</f>
        <v/>
      </c>
      <c r="DX188" s="262" t="str">
        <f ca="true">+IF(OFFSET('Hygiene Data'!$G$11,0,10*ROW('Hygiene Data'!G182))="","",OFFSET('Hygiene Data'!$G$11,0,10*ROW('Hygiene Data'!G182)))</f>
        <v/>
      </c>
      <c r="DY188" s="262" t="str">
        <f ca="true">+IF(OFFSET('Hygiene Data'!$G$12,0,10*ROW('Hygiene Data'!G182))="","",OFFSET('Hygiene Data'!$G$12,0,10*ROW('Hygiene Data'!G182)))</f>
        <v/>
      </c>
      <c r="DZ188" s="262" t="str">
        <f ca="true">+IF(OFFSET('Hygiene Data'!$G$13,0,10*ROW('Hygiene Data'!G182))="","",OFFSET('Hygiene Data'!$G$13,0,10*ROW('Hygiene Data'!G182)))</f>
        <v/>
      </c>
      <c r="EA188" s="262" t="str">
        <f ca="true">+IF(OFFSET('Hygiene Data'!$H$11,0,10*ROW('Hygiene Data'!H182))="","",OFFSET('Hygiene Data'!$H$11,0,10*ROW('Hygiene Data'!H182)))</f>
        <v/>
      </c>
      <c r="EB188" s="262" t="str">
        <f ca="true">+IF(OFFSET('Hygiene Data'!$H$12,0,10*ROW('Hygiene Data'!H182))="","",OFFSET('Hygiene Data'!$H$12,0,10*ROW('Hygiene Data'!H182)))</f>
        <v/>
      </c>
      <c r="EC188" s="262" t="str">
        <f ca="true">+IF(OFFSET('Hygiene Data'!$H$13,0,10*ROW('Hygiene Data'!H182))="","",OFFSET('Hygiene Data'!$H$13,0,10*ROW('Hygiene Data'!H182)))</f>
        <v/>
      </c>
      <c r="ED188" s="262" t="str">
        <f ca="true">+IF(OFFSET('Hygiene Data'!$I$11,0,10*ROW('Hygiene Data'!I182))="","",OFFSET('Hygiene Data'!$I$11,0,10*ROW('Hygiene Data'!I182)))</f>
        <v/>
      </c>
      <c r="EE188" s="262" t="str">
        <f ca="true">+IF(OFFSET('Hygiene Data'!$I$12,0,10*ROW('Hygiene Data'!I182))="","",OFFSET('Hygiene Data'!$I$12,0,10*ROW('Hygiene Data'!I182)))</f>
        <v/>
      </c>
      <c r="EF188" s="262"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18"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2"/>
      <c r="BS189" s="262" t="str">
        <f ca="true">+IF(OFFSET('Water Data'!$D$27,0,10*ROW('Water Data'!D183))="","",OFFSET('Water Data'!$D$27,0,10*ROW('Water Data'!D183)))</f>
        <v/>
      </c>
      <c r="BT189" s="262" t="str">
        <f ca="true">+IF(OFFSET('Water Data'!$D$28,0,10*ROW('Water Data'!D183))="","",OFFSET('Water Data'!$D$28,0,10*ROW('Water Data'!D183)))</f>
        <v/>
      </c>
      <c r="BU189" s="262" t="str">
        <f ca="true">+IF(OFFSET('Water Data'!$D$29,0,10*ROW('Water Data'!D183))="","",OFFSET('Water Data'!$D$29,0,10*ROW('Water Data'!D183)))</f>
        <v/>
      </c>
      <c r="BV189" s="262" t="str">
        <f ca="true">+IF(OFFSET('Water Data'!$E$27,0,10*ROW('Water Data'!E183))="","",OFFSET('Water Data'!$E$27,0,10*ROW('Water Data'!E183)))</f>
        <v/>
      </c>
      <c r="BW189" s="262" t="str">
        <f ca="true">+IF(OFFSET('Water Data'!$E$28,0,10*ROW('Water Data'!E183))="","",OFFSET('Water Data'!$E$28,0,10*ROW('Water Data'!E183)))</f>
        <v/>
      </c>
      <c r="BX189" s="262" t="str">
        <f ca="true">+IF(OFFSET('Water Data'!$E$29,0,10*ROW('Water Data'!E183))="","",OFFSET('Water Data'!$E$29,0,10*ROW('Water Data'!E183)))</f>
        <v/>
      </c>
      <c r="BY189" s="262" t="str">
        <f ca="true">+IF(OFFSET('Water Data'!$F$27,0,10*ROW('Water Data'!F183))="","",OFFSET('Water Data'!$F$27,0,10*ROW('Water Data'!F183)))</f>
        <v/>
      </c>
      <c r="BZ189" s="262" t="str">
        <f ca="true">+IF(OFFSET('Water Data'!$F$28,0,10*ROW('Water Data'!F183))="","",OFFSET('Water Data'!$F$28,0,10*ROW('Water Data'!F183)))</f>
        <v/>
      </c>
      <c r="CA189" s="262" t="str">
        <f ca="true">+IF(OFFSET('Water Data'!$F$29,0,10*ROW('Water Data'!F183))="","",OFFSET('Water Data'!$F$29,0,10*ROW('Water Data'!F183)))</f>
        <v/>
      </c>
      <c r="CB189" s="262" t="str">
        <f ca="true">+IF(OFFSET('Water Data'!$G$27,0,10*ROW('Water Data'!G183))="","",OFFSET('Water Data'!$G$27,0,10*ROW('Water Data'!G183)))</f>
        <v/>
      </c>
      <c r="CC189" s="262" t="str">
        <f ca="true">+IF(OFFSET('Water Data'!$G$28,0,10*ROW('Water Data'!G183))="","",OFFSET('Water Data'!$G$28,0,10*ROW('Water Data'!G183)))</f>
        <v/>
      </c>
      <c r="CD189" s="262" t="str">
        <f ca="true">+IF(OFFSET('Water Data'!$G$29,0,10*ROW('Water Data'!G183))="","",OFFSET('Water Data'!$G$29,0,10*ROW('Water Data'!G183)))</f>
        <v/>
      </c>
      <c r="CE189" s="262" t="str">
        <f ca="true">+IF(OFFSET('Water Data'!$H$27,0,10*ROW('Water Data'!H183))="","",OFFSET('Water Data'!$H$27,0,10*ROW('Water Data'!H183)))</f>
        <v/>
      </c>
      <c r="CF189" s="262" t="str">
        <f ca="true">+IF(OFFSET('Water Data'!$H$28,0,10*ROW('Water Data'!H183))="","",OFFSET('Water Data'!$H$28,0,10*ROW('Water Data'!H183)))</f>
        <v/>
      </c>
      <c r="CG189" s="262" t="str">
        <f ca="true">+IF(OFFSET('Water Data'!$H$29,0,10*ROW('Water Data'!H183))="","",OFFSET('Water Data'!$H$29,0,10*ROW('Water Data'!H183)))</f>
        <v/>
      </c>
      <c r="CH189" s="262" t="str">
        <f ca="true">+IF(OFFSET('Water Data'!$I$27,0,10*ROW('Water Data'!I183))="","",OFFSET('Water Data'!$I$27,0,10*ROW('Water Data'!I183)))</f>
        <v/>
      </c>
      <c r="CI189" s="262" t="str">
        <f ca="true">+IF(OFFSET('Water Data'!$I$28,0,10*ROW('Water Data'!I183))="","",OFFSET('Water Data'!$I$28,0,10*ROW('Water Data'!I183)))</f>
        <v/>
      </c>
      <c r="CJ189" s="262" t="str">
        <f ca="true">+IF(OFFSET('Water Data'!$I$29,0,10*ROW('Water Data'!I183))="","",OFFSET('Water Data'!$I$29,0,10*ROW('Water Data'!I183)))</f>
        <v/>
      </c>
      <c r="CK189" s="262" t="str">
        <f ca="true">+IF(OFFSET('Sanitation Data'!$D$28,0,10*ROW('Sanitation Data'!D183))="","",OFFSET('Sanitation Data'!$D$28,0,10*ROW('Sanitation Data'!D183)))</f>
        <v/>
      </c>
      <c r="CL189" s="262" t="str">
        <f ca="true">+IF(OFFSET('Sanitation Data'!$D$29,0,10*ROW('Sanitation Data'!D183))="","",OFFSET('Sanitation Data'!$D$29,0,10*ROW('Sanitation Data'!D183)))</f>
        <v/>
      </c>
      <c r="CM189" s="262" t="str">
        <f ca="true">+IF(OFFSET('Sanitation Data'!$D$30,0,10*ROW('Sanitation Data'!D183))="","",OFFSET('Sanitation Data'!$D$30,0,10*ROW('Sanitation Data'!D183)))</f>
        <v/>
      </c>
      <c r="CN189" s="262" t="str">
        <f ca="true">+IF(OFFSET('Sanitation Data'!$D$31,0,10*ROW('Sanitation Data'!D183))="","",OFFSET('Sanitation Data'!$D$31,0,10*ROW('Sanitation Data'!D183)))</f>
        <v/>
      </c>
      <c r="CO189" s="262" t="str">
        <f ca="true">+IF(OFFSET('Sanitation Data'!$D$32,0,10*ROW('Sanitation Data'!D183))="","",OFFSET('Sanitation Data'!$D$32,0,10*ROW('Sanitation Data'!D183)))</f>
        <v/>
      </c>
      <c r="CP189" s="262" t="str">
        <f ca="true">+IF(OFFSET('Sanitation Data'!$E$28,0,10*ROW('Sanitation Data'!E183))="","",OFFSET('Sanitation Data'!$E$28,0,10*ROW('Sanitation Data'!E183)))</f>
        <v/>
      </c>
      <c r="CQ189" s="262" t="str">
        <f ca="true">+IF(OFFSET('Sanitation Data'!$E$29,0,10*ROW('Sanitation Data'!E183))="","",OFFSET('Sanitation Data'!$E$29,0,10*ROW('Sanitation Data'!E183)))</f>
        <v/>
      </c>
      <c r="CR189" s="262" t="str">
        <f ca="true">+IF(OFFSET('Sanitation Data'!$E$30,0,10*ROW('Sanitation Data'!E183))="","",OFFSET('Sanitation Data'!$E$30,0,10*ROW('Sanitation Data'!E183)))</f>
        <v/>
      </c>
      <c r="CS189" s="262" t="str">
        <f ca="true">+IF(OFFSET('Sanitation Data'!$E$31,0,10*ROW('Sanitation Data'!E183))="","",OFFSET('Sanitation Data'!$E$31,0,10*ROW('Sanitation Data'!E183)))</f>
        <v/>
      </c>
      <c r="CT189" s="262" t="str">
        <f ca="true">+IF(OFFSET('Sanitation Data'!$E$32,0,10*ROW('Sanitation Data'!E183))="","",OFFSET('Sanitation Data'!$E$32,0,10*ROW('Sanitation Data'!E183)))</f>
        <v/>
      </c>
      <c r="CU189" s="262" t="str">
        <f ca="true">+IF(OFFSET('Sanitation Data'!$F$28,0,10*ROW('Sanitation Data'!F183))="","",OFFSET('Sanitation Data'!$F$28,0,10*ROW('Sanitation Data'!F183)))</f>
        <v/>
      </c>
      <c r="CV189" s="262" t="str">
        <f ca="true">+IF(OFFSET('Sanitation Data'!$F$29,0,10*ROW('Sanitation Data'!F183))="","",OFFSET('Sanitation Data'!$F$29,0,10*ROW('Sanitation Data'!F183)))</f>
        <v/>
      </c>
      <c r="CW189" s="262" t="str">
        <f ca="true">+IF(OFFSET('Sanitation Data'!$F$30,0,10*ROW('Sanitation Data'!F183))="","",OFFSET('Sanitation Data'!$F$30,0,10*ROW('Sanitation Data'!F183)))</f>
        <v/>
      </c>
      <c r="CX189" s="262" t="str">
        <f ca="true">+IF(OFFSET('Sanitation Data'!$F$31,0,10*ROW('Sanitation Data'!F183))="","",OFFSET('Sanitation Data'!$F$31,0,10*ROW('Sanitation Data'!F183)))</f>
        <v/>
      </c>
      <c r="CY189" s="262" t="str">
        <f ca="true">+IF(OFFSET('Sanitation Data'!$F$32,0,10*ROW('Sanitation Data'!F183))="","",OFFSET('Sanitation Data'!$F$32,0,10*ROW('Sanitation Data'!F183)))</f>
        <v/>
      </c>
      <c r="CZ189" s="262" t="str">
        <f ca="true">+IF(OFFSET('Sanitation Data'!$G$28,0,10*ROW('Sanitation Data'!G183))="","",OFFSET('Sanitation Data'!$G$28,0,10*ROW('Sanitation Data'!G183)))</f>
        <v/>
      </c>
      <c r="DA189" s="262" t="str">
        <f ca="true">+IF(OFFSET('Sanitation Data'!$G$29,0,10*ROW('Sanitation Data'!G183))="","",OFFSET('Sanitation Data'!$G$29,0,10*ROW('Sanitation Data'!G183)))</f>
        <v/>
      </c>
      <c r="DB189" s="262" t="str">
        <f ca="true">+IF(OFFSET('Sanitation Data'!$G$30,0,10*ROW('Sanitation Data'!G183))="","",OFFSET('Sanitation Data'!$G$30,0,10*ROW('Sanitation Data'!G183)))</f>
        <v/>
      </c>
      <c r="DC189" s="262" t="str">
        <f ca="true">+IF(OFFSET('Sanitation Data'!$G$31,0,10*ROW('Sanitation Data'!G183))="","",OFFSET('Sanitation Data'!$G$31,0,10*ROW('Sanitation Data'!G183)))</f>
        <v/>
      </c>
      <c r="DD189" s="262" t="str">
        <f ca="true">+IF(OFFSET('Sanitation Data'!$G$32,0,10*ROW('Sanitation Data'!G183))="","",OFFSET('Sanitation Data'!$G$32,0,10*ROW('Sanitation Data'!G183)))</f>
        <v/>
      </c>
      <c r="DE189" s="262" t="str">
        <f ca="true">+IF(OFFSET('Sanitation Data'!$H$28,0,10*ROW('Sanitation Data'!H183))="","",OFFSET('Sanitation Data'!$H$28,0,10*ROW('Sanitation Data'!H183)))</f>
        <v/>
      </c>
      <c r="DF189" s="262" t="str">
        <f ca="true">+IF(OFFSET('Sanitation Data'!$H$29,0,10*ROW('Sanitation Data'!H183))="","",OFFSET('Sanitation Data'!$H$29,0,10*ROW('Sanitation Data'!H183)))</f>
        <v/>
      </c>
      <c r="DG189" s="262" t="str">
        <f ca="true">+IF(OFFSET('Sanitation Data'!$H$30,0,10*ROW('Sanitation Data'!H183))="","",OFFSET('Sanitation Data'!$H$30,0,10*ROW('Sanitation Data'!H183)))</f>
        <v/>
      </c>
      <c r="DH189" s="262" t="str">
        <f ca="true">+IF(OFFSET('Sanitation Data'!$H$31,0,10*ROW('Sanitation Data'!H183))="","",OFFSET('Sanitation Data'!$H$31,0,10*ROW('Sanitation Data'!H183)))</f>
        <v/>
      </c>
      <c r="DI189" s="262" t="str">
        <f ca="true">+IF(OFFSET('Sanitation Data'!$H$32,0,10*ROW('Sanitation Data'!H183))="","",OFFSET('Sanitation Data'!$H$32,0,10*ROW('Sanitation Data'!H183)))</f>
        <v/>
      </c>
      <c r="DJ189" s="262" t="str">
        <f ca="true">+IF(OFFSET('Sanitation Data'!$I$28,0,10*ROW('Sanitation Data'!I183))="","",OFFSET('Sanitation Data'!$I$28,0,10*ROW('Sanitation Data'!I183)))</f>
        <v/>
      </c>
      <c r="DK189" s="262" t="str">
        <f ca="true">+IF(OFFSET('Sanitation Data'!$I$29,0,10*ROW('Sanitation Data'!I183))="","",OFFSET('Sanitation Data'!$I$29,0,10*ROW('Sanitation Data'!I183)))</f>
        <v/>
      </c>
      <c r="DL189" s="262" t="str">
        <f ca="true">+IF(OFFSET('Sanitation Data'!$I$30,0,10*ROW('Sanitation Data'!I183))="","",OFFSET('Sanitation Data'!$I$30,0,10*ROW('Sanitation Data'!I183)))</f>
        <v/>
      </c>
      <c r="DM189" s="262" t="str">
        <f ca="true">+IF(OFFSET('Sanitation Data'!$I$31,0,10*ROW('Sanitation Data'!I183))="","",OFFSET('Sanitation Data'!$I$31,0,10*ROW('Sanitation Data'!I183)))</f>
        <v/>
      </c>
      <c r="DN189" s="262" t="str">
        <f ca="true">+IF(OFFSET('Sanitation Data'!$I$32,0,10*ROW('Sanitation Data'!I183))="","",OFFSET('Sanitation Data'!$I$32,0,10*ROW('Sanitation Data'!I183)))</f>
        <v/>
      </c>
      <c r="DO189" s="262" t="str">
        <f ca="true">+IF(OFFSET('Hygiene Data'!$D$11,0,10*ROW('Hygiene Data'!D183))="","",OFFSET('Hygiene Data'!$D$11,0,10*ROW('Hygiene Data'!D183)))</f>
        <v/>
      </c>
      <c r="DP189" s="262" t="str">
        <f ca="true">+IF(OFFSET('Hygiene Data'!$D$12,0,10*ROW('Hygiene Data'!D183))="","",OFFSET('Hygiene Data'!$D$12,0,10*ROW('Hygiene Data'!D183)))</f>
        <v/>
      </c>
      <c r="DQ189" s="262" t="str">
        <f ca="true">+IF(OFFSET('Hygiene Data'!$D$13,0,10*ROW('Hygiene Data'!D183))="","",OFFSET('Hygiene Data'!$D$13,0,10*ROW('Hygiene Data'!D183)))</f>
        <v/>
      </c>
      <c r="DR189" s="262" t="str">
        <f ca="true">+IF(OFFSET('Hygiene Data'!$E$11,0,10*ROW('Hygiene Data'!E183))="","",OFFSET('Hygiene Data'!$E$11,0,10*ROW('Hygiene Data'!E183)))</f>
        <v/>
      </c>
      <c r="DS189" s="262" t="str">
        <f ca="true">+IF(OFFSET('Hygiene Data'!$E$12,0,10*ROW('Hygiene Data'!E183))="","",OFFSET('Hygiene Data'!$E$12,0,10*ROW('Hygiene Data'!E183)))</f>
        <v/>
      </c>
      <c r="DT189" s="262" t="str">
        <f ca="true">+IF(OFFSET('Hygiene Data'!$E$13,0,10*ROW('Hygiene Data'!E183))="","",OFFSET('Hygiene Data'!$E$13,0,10*ROW('Hygiene Data'!E183)))</f>
        <v/>
      </c>
      <c r="DU189" s="262" t="str">
        <f ca="true">+IF(OFFSET('Hygiene Data'!$F$11,0,10*ROW('Hygiene Data'!F183))="","",OFFSET('Hygiene Data'!$F$11,0,10*ROW('Hygiene Data'!F183)))</f>
        <v/>
      </c>
      <c r="DV189" s="262" t="str">
        <f ca="true">+IF(OFFSET('Hygiene Data'!$F$12,0,10*ROW('Hygiene Data'!F183))="","",OFFSET('Hygiene Data'!$F$12,0,10*ROW('Hygiene Data'!F183)))</f>
        <v/>
      </c>
      <c r="DW189" s="262" t="str">
        <f ca="true">+IF(OFFSET('Hygiene Data'!$F$13,0,10*ROW('Hygiene Data'!F183))="","",OFFSET('Hygiene Data'!$F$13,0,10*ROW('Hygiene Data'!F183)))</f>
        <v/>
      </c>
      <c r="DX189" s="262" t="str">
        <f ca="true">+IF(OFFSET('Hygiene Data'!$G$11,0,10*ROW('Hygiene Data'!G183))="","",OFFSET('Hygiene Data'!$G$11,0,10*ROW('Hygiene Data'!G183)))</f>
        <v/>
      </c>
      <c r="DY189" s="262" t="str">
        <f ca="true">+IF(OFFSET('Hygiene Data'!$G$12,0,10*ROW('Hygiene Data'!G183))="","",OFFSET('Hygiene Data'!$G$12,0,10*ROW('Hygiene Data'!G183)))</f>
        <v/>
      </c>
      <c r="DZ189" s="262" t="str">
        <f ca="true">+IF(OFFSET('Hygiene Data'!$G$13,0,10*ROW('Hygiene Data'!G183))="","",OFFSET('Hygiene Data'!$G$13,0,10*ROW('Hygiene Data'!G183)))</f>
        <v/>
      </c>
      <c r="EA189" s="262" t="str">
        <f ca="true">+IF(OFFSET('Hygiene Data'!$H$11,0,10*ROW('Hygiene Data'!H183))="","",OFFSET('Hygiene Data'!$H$11,0,10*ROW('Hygiene Data'!H183)))</f>
        <v/>
      </c>
      <c r="EB189" s="262" t="str">
        <f ca="true">+IF(OFFSET('Hygiene Data'!$H$12,0,10*ROW('Hygiene Data'!H183))="","",OFFSET('Hygiene Data'!$H$12,0,10*ROW('Hygiene Data'!H183)))</f>
        <v/>
      </c>
      <c r="EC189" s="262" t="str">
        <f ca="true">+IF(OFFSET('Hygiene Data'!$H$13,0,10*ROW('Hygiene Data'!H183))="","",OFFSET('Hygiene Data'!$H$13,0,10*ROW('Hygiene Data'!H183)))</f>
        <v/>
      </c>
      <c r="ED189" s="262" t="str">
        <f ca="true">+IF(OFFSET('Hygiene Data'!$I$11,0,10*ROW('Hygiene Data'!I183))="","",OFFSET('Hygiene Data'!$I$11,0,10*ROW('Hygiene Data'!I183)))</f>
        <v/>
      </c>
      <c r="EE189" s="262" t="str">
        <f ca="true">+IF(OFFSET('Hygiene Data'!$I$12,0,10*ROW('Hygiene Data'!I183))="","",OFFSET('Hygiene Data'!$I$12,0,10*ROW('Hygiene Data'!I183)))</f>
        <v/>
      </c>
      <c r="EF189" s="262"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18"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2"/>
      <c r="BS190" s="262" t="str">
        <f ca="true">+IF(OFFSET('Water Data'!$D$27,0,10*ROW('Water Data'!D184))="","",OFFSET('Water Data'!$D$27,0,10*ROW('Water Data'!D184)))</f>
        <v/>
      </c>
      <c r="BT190" s="262" t="str">
        <f ca="true">+IF(OFFSET('Water Data'!$D$28,0,10*ROW('Water Data'!D184))="","",OFFSET('Water Data'!$D$28,0,10*ROW('Water Data'!D184)))</f>
        <v/>
      </c>
      <c r="BU190" s="262" t="str">
        <f ca="true">+IF(OFFSET('Water Data'!$D$29,0,10*ROW('Water Data'!D184))="","",OFFSET('Water Data'!$D$29,0,10*ROW('Water Data'!D184)))</f>
        <v/>
      </c>
      <c r="BV190" s="262" t="str">
        <f ca="true">+IF(OFFSET('Water Data'!$E$27,0,10*ROW('Water Data'!E184))="","",OFFSET('Water Data'!$E$27,0,10*ROW('Water Data'!E184)))</f>
        <v/>
      </c>
      <c r="BW190" s="262" t="str">
        <f ca="true">+IF(OFFSET('Water Data'!$E$28,0,10*ROW('Water Data'!E184))="","",OFFSET('Water Data'!$E$28,0,10*ROW('Water Data'!E184)))</f>
        <v/>
      </c>
      <c r="BX190" s="262" t="str">
        <f ca="true">+IF(OFFSET('Water Data'!$E$29,0,10*ROW('Water Data'!E184))="","",OFFSET('Water Data'!$E$29,0,10*ROW('Water Data'!E184)))</f>
        <v/>
      </c>
      <c r="BY190" s="262" t="str">
        <f ca="true">+IF(OFFSET('Water Data'!$F$27,0,10*ROW('Water Data'!F184))="","",OFFSET('Water Data'!$F$27,0,10*ROW('Water Data'!F184)))</f>
        <v/>
      </c>
      <c r="BZ190" s="262" t="str">
        <f ca="true">+IF(OFFSET('Water Data'!$F$28,0,10*ROW('Water Data'!F184))="","",OFFSET('Water Data'!$F$28,0,10*ROW('Water Data'!F184)))</f>
        <v/>
      </c>
      <c r="CA190" s="262" t="str">
        <f ca="true">+IF(OFFSET('Water Data'!$F$29,0,10*ROW('Water Data'!F184))="","",OFFSET('Water Data'!$F$29,0,10*ROW('Water Data'!F184)))</f>
        <v/>
      </c>
      <c r="CB190" s="262" t="str">
        <f ca="true">+IF(OFFSET('Water Data'!$G$27,0,10*ROW('Water Data'!G184))="","",OFFSET('Water Data'!$G$27,0,10*ROW('Water Data'!G184)))</f>
        <v/>
      </c>
      <c r="CC190" s="262" t="str">
        <f ca="true">+IF(OFFSET('Water Data'!$G$28,0,10*ROW('Water Data'!G184))="","",OFFSET('Water Data'!$G$28,0,10*ROW('Water Data'!G184)))</f>
        <v/>
      </c>
      <c r="CD190" s="262" t="str">
        <f ca="true">+IF(OFFSET('Water Data'!$G$29,0,10*ROW('Water Data'!G184))="","",OFFSET('Water Data'!$G$29,0,10*ROW('Water Data'!G184)))</f>
        <v/>
      </c>
      <c r="CE190" s="262" t="str">
        <f ca="true">+IF(OFFSET('Water Data'!$H$27,0,10*ROW('Water Data'!H184))="","",OFFSET('Water Data'!$H$27,0,10*ROW('Water Data'!H184)))</f>
        <v/>
      </c>
      <c r="CF190" s="262" t="str">
        <f ca="true">+IF(OFFSET('Water Data'!$H$28,0,10*ROW('Water Data'!H184))="","",OFFSET('Water Data'!$H$28,0,10*ROW('Water Data'!H184)))</f>
        <v/>
      </c>
      <c r="CG190" s="262" t="str">
        <f ca="true">+IF(OFFSET('Water Data'!$H$29,0,10*ROW('Water Data'!H184))="","",OFFSET('Water Data'!$H$29,0,10*ROW('Water Data'!H184)))</f>
        <v/>
      </c>
      <c r="CH190" s="262" t="str">
        <f ca="true">+IF(OFFSET('Water Data'!$I$27,0,10*ROW('Water Data'!I184))="","",OFFSET('Water Data'!$I$27,0,10*ROW('Water Data'!I184)))</f>
        <v/>
      </c>
      <c r="CI190" s="262" t="str">
        <f ca="true">+IF(OFFSET('Water Data'!$I$28,0,10*ROW('Water Data'!I184))="","",OFFSET('Water Data'!$I$28,0,10*ROW('Water Data'!I184)))</f>
        <v/>
      </c>
      <c r="CJ190" s="262" t="str">
        <f ca="true">+IF(OFFSET('Water Data'!$I$29,0,10*ROW('Water Data'!I184))="","",OFFSET('Water Data'!$I$29,0,10*ROW('Water Data'!I184)))</f>
        <v/>
      </c>
      <c r="CK190" s="262" t="str">
        <f ca="true">+IF(OFFSET('Sanitation Data'!$D$28,0,10*ROW('Sanitation Data'!D184))="","",OFFSET('Sanitation Data'!$D$28,0,10*ROW('Sanitation Data'!D184)))</f>
        <v/>
      </c>
      <c r="CL190" s="262" t="str">
        <f ca="true">+IF(OFFSET('Sanitation Data'!$D$29,0,10*ROW('Sanitation Data'!D184))="","",OFFSET('Sanitation Data'!$D$29,0,10*ROW('Sanitation Data'!D184)))</f>
        <v/>
      </c>
      <c r="CM190" s="262" t="str">
        <f ca="true">+IF(OFFSET('Sanitation Data'!$D$30,0,10*ROW('Sanitation Data'!D184))="","",OFFSET('Sanitation Data'!$D$30,0,10*ROW('Sanitation Data'!D184)))</f>
        <v/>
      </c>
      <c r="CN190" s="262" t="str">
        <f ca="true">+IF(OFFSET('Sanitation Data'!$D$31,0,10*ROW('Sanitation Data'!D184))="","",OFFSET('Sanitation Data'!$D$31,0,10*ROW('Sanitation Data'!D184)))</f>
        <v/>
      </c>
      <c r="CO190" s="262" t="str">
        <f ca="true">+IF(OFFSET('Sanitation Data'!$D$32,0,10*ROW('Sanitation Data'!D184))="","",OFFSET('Sanitation Data'!$D$32,0,10*ROW('Sanitation Data'!D184)))</f>
        <v/>
      </c>
      <c r="CP190" s="262" t="str">
        <f ca="true">+IF(OFFSET('Sanitation Data'!$E$28,0,10*ROW('Sanitation Data'!E184))="","",OFFSET('Sanitation Data'!$E$28,0,10*ROW('Sanitation Data'!E184)))</f>
        <v/>
      </c>
      <c r="CQ190" s="262" t="str">
        <f ca="true">+IF(OFFSET('Sanitation Data'!$E$29,0,10*ROW('Sanitation Data'!E184))="","",OFFSET('Sanitation Data'!$E$29,0,10*ROW('Sanitation Data'!E184)))</f>
        <v/>
      </c>
      <c r="CR190" s="262" t="str">
        <f ca="true">+IF(OFFSET('Sanitation Data'!$E$30,0,10*ROW('Sanitation Data'!E184))="","",OFFSET('Sanitation Data'!$E$30,0,10*ROW('Sanitation Data'!E184)))</f>
        <v/>
      </c>
      <c r="CS190" s="262" t="str">
        <f ca="true">+IF(OFFSET('Sanitation Data'!$E$31,0,10*ROW('Sanitation Data'!E184))="","",OFFSET('Sanitation Data'!$E$31,0,10*ROW('Sanitation Data'!E184)))</f>
        <v/>
      </c>
      <c r="CT190" s="262" t="str">
        <f ca="true">+IF(OFFSET('Sanitation Data'!$E$32,0,10*ROW('Sanitation Data'!E184))="","",OFFSET('Sanitation Data'!$E$32,0,10*ROW('Sanitation Data'!E184)))</f>
        <v/>
      </c>
      <c r="CU190" s="262" t="str">
        <f ca="true">+IF(OFFSET('Sanitation Data'!$F$28,0,10*ROW('Sanitation Data'!F184))="","",OFFSET('Sanitation Data'!$F$28,0,10*ROW('Sanitation Data'!F184)))</f>
        <v/>
      </c>
      <c r="CV190" s="262" t="str">
        <f ca="true">+IF(OFFSET('Sanitation Data'!$F$29,0,10*ROW('Sanitation Data'!F184))="","",OFFSET('Sanitation Data'!$F$29,0,10*ROW('Sanitation Data'!F184)))</f>
        <v/>
      </c>
      <c r="CW190" s="262" t="str">
        <f ca="true">+IF(OFFSET('Sanitation Data'!$F$30,0,10*ROW('Sanitation Data'!F184))="","",OFFSET('Sanitation Data'!$F$30,0,10*ROW('Sanitation Data'!F184)))</f>
        <v/>
      </c>
      <c r="CX190" s="262" t="str">
        <f ca="true">+IF(OFFSET('Sanitation Data'!$F$31,0,10*ROW('Sanitation Data'!F184))="","",OFFSET('Sanitation Data'!$F$31,0,10*ROW('Sanitation Data'!F184)))</f>
        <v/>
      </c>
      <c r="CY190" s="262" t="str">
        <f ca="true">+IF(OFFSET('Sanitation Data'!$F$32,0,10*ROW('Sanitation Data'!F184))="","",OFFSET('Sanitation Data'!$F$32,0,10*ROW('Sanitation Data'!F184)))</f>
        <v/>
      </c>
      <c r="CZ190" s="262" t="str">
        <f ca="true">+IF(OFFSET('Sanitation Data'!$G$28,0,10*ROW('Sanitation Data'!G184))="","",OFFSET('Sanitation Data'!$G$28,0,10*ROW('Sanitation Data'!G184)))</f>
        <v/>
      </c>
      <c r="DA190" s="262" t="str">
        <f ca="true">+IF(OFFSET('Sanitation Data'!$G$29,0,10*ROW('Sanitation Data'!G184))="","",OFFSET('Sanitation Data'!$G$29,0,10*ROW('Sanitation Data'!G184)))</f>
        <v/>
      </c>
      <c r="DB190" s="262" t="str">
        <f ca="true">+IF(OFFSET('Sanitation Data'!$G$30,0,10*ROW('Sanitation Data'!G184))="","",OFFSET('Sanitation Data'!$G$30,0,10*ROW('Sanitation Data'!G184)))</f>
        <v/>
      </c>
      <c r="DC190" s="262" t="str">
        <f ca="true">+IF(OFFSET('Sanitation Data'!$G$31,0,10*ROW('Sanitation Data'!G184))="","",OFFSET('Sanitation Data'!$G$31,0,10*ROW('Sanitation Data'!G184)))</f>
        <v/>
      </c>
      <c r="DD190" s="262" t="str">
        <f ca="true">+IF(OFFSET('Sanitation Data'!$G$32,0,10*ROW('Sanitation Data'!G184))="","",OFFSET('Sanitation Data'!$G$32,0,10*ROW('Sanitation Data'!G184)))</f>
        <v/>
      </c>
      <c r="DE190" s="262" t="str">
        <f ca="true">+IF(OFFSET('Sanitation Data'!$H$28,0,10*ROW('Sanitation Data'!H184))="","",OFFSET('Sanitation Data'!$H$28,0,10*ROW('Sanitation Data'!H184)))</f>
        <v/>
      </c>
      <c r="DF190" s="262" t="str">
        <f ca="true">+IF(OFFSET('Sanitation Data'!$H$29,0,10*ROW('Sanitation Data'!H184))="","",OFFSET('Sanitation Data'!$H$29,0,10*ROW('Sanitation Data'!H184)))</f>
        <v/>
      </c>
      <c r="DG190" s="262" t="str">
        <f ca="true">+IF(OFFSET('Sanitation Data'!$H$30,0,10*ROW('Sanitation Data'!H184))="","",OFFSET('Sanitation Data'!$H$30,0,10*ROW('Sanitation Data'!H184)))</f>
        <v/>
      </c>
      <c r="DH190" s="262" t="str">
        <f ca="true">+IF(OFFSET('Sanitation Data'!$H$31,0,10*ROW('Sanitation Data'!H184))="","",OFFSET('Sanitation Data'!$H$31,0,10*ROW('Sanitation Data'!H184)))</f>
        <v/>
      </c>
      <c r="DI190" s="262" t="str">
        <f ca="true">+IF(OFFSET('Sanitation Data'!$H$32,0,10*ROW('Sanitation Data'!H184))="","",OFFSET('Sanitation Data'!$H$32,0,10*ROW('Sanitation Data'!H184)))</f>
        <v/>
      </c>
      <c r="DJ190" s="262" t="str">
        <f ca="true">+IF(OFFSET('Sanitation Data'!$I$28,0,10*ROW('Sanitation Data'!I184))="","",OFFSET('Sanitation Data'!$I$28,0,10*ROW('Sanitation Data'!I184)))</f>
        <v/>
      </c>
      <c r="DK190" s="262" t="str">
        <f ca="true">+IF(OFFSET('Sanitation Data'!$I$29,0,10*ROW('Sanitation Data'!I184))="","",OFFSET('Sanitation Data'!$I$29,0,10*ROW('Sanitation Data'!I184)))</f>
        <v/>
      </c>
      <c r="DL190" s="262" t="str">
        <f ca="true">+IF(OFFSET('Sanitation Data'!$I$30,0,10*ROW('Sanitation Data'!I184))="","",OFFSET('Sanitation Data'!$I$30,0,10*ROW('Sanitation Data'!I184)))</f>
        <v/>
      </c>
      <c r="DM190" s="262" t="str">
        <f ca="true">+IF(OFFSET('Sanitation Data'!$I$31,0,10*ROW('Sanitation Data'!I184))="","",OFFSET('Sanitation Data'!$I$31,0,10*ROW('Sanitation Data'!I184)))</f>
        <v/>
      </c>
      <c r="DN190" s="262" t="str">
        <f ca="true">+IF(OFFSET('Sanitation Data'!$I$32,0,10*ROW('Sanitation Data'!I184))="","",OFFSET('Sanitation Data'!$I$32,0,10*ROW('Sanitation Data'!I184)))</f>
        <v/>
      </c>
      <c r="DO190" s="262" t="str">
        <f ca="true">+IF(OFFSET('Hygiene Data'!$D$11,0,10*ROW('Hygiene Data'!D184))="","",OFFSET('Hygiene Data'!$D$11,0,10*ROW('Hygiene Data'!D184)))</f>
        <v/>
      </c>
      <c r="DP190" s="262" t="str">
        <f ca="true">+IF(OFFSET('Hygiene Data'!$D$12,0,10*ROW('Hygiene Data'!D184))="","",OFFSET('Hygiene Data'!$D$12,0,10*ROW('Hygiene Data'!D184)))</f>
        <v/>
      </c>
      <c r="DQ190" s="262" t="str">
        <f ca="true">+IF(OFFSET('Hygiene Data'!$D$13,0,10*ROW('Hygiene Data'!D184))="","",OFFSET('Hygiene Data'!$D$13,0,10*ROW('Hygiene Data'!D184)))</f>
        <v/>
      </c>
      <c r="DR190" s="262" t="str">
        <f ca="true">+IF(OFFSET('Hygiene Data'!$E$11,0,10*ROW('Hygiene Data'!E184))="","",OFFSET('Hygiene Data'!$E$11,0,10*ROW('Hygiene Data'!E184)))</f>
        <v/>
      </c>
      <c r="DS190" s="262" t="str">
        <f ca="true">+IF(OFFSET('Hygiene Data'!$E$12,0,10*ROW('Hygiene Data'!E184))="","",OFFSET('Hygiene Data'!$E$12,0,10*ROW('Hygiene Data'!E184)))</f>
        <v/>
      </c>
      <c r="DT190" s="262" t="str">
        <f ca="true">+IF(OFFSET('Hygiene Data'!$E$13,0,10*ROW('Hygiene Data'!E184))="","",OFFSET('Hygiene Data'!$E$13,0,10*ROW('Hygiene Data'!E184)))</f>
        <v/>
      </c>
      <c r="DU190" s="262" t="str">
        <f ca="true">+IF(OFFSET('Hygiene Data'!$F$11,0,10*ROW('Hygiene Data'!F184))="","",OFFSET('Hygiene Data'!$F$11,0,10*ROW('Hygiene Data'!F184)))</f>
        <v/>
      </c>
      <c r="DV190" s="262" t="str">
        <f ca="true">+IF(OFFSET('Hygiene Data'!$F$12,0,10*ROW('Hygiene Data'!F184))="","",OFFSET('Hygiene Data'!$F$12,0,10*ROW('Hygiene Data'!F184)))</f>
        <v/>
      </c>
      <c r="DW190" s="262" t="str">
        <f ca="true">+IF(OFFSET('Hygiene Data'!$F$13,0,10*ROW('Hygiene Data'!F184))="","",OFFSET('Hygiene Data'!$F$13,0,10*ROW('Hygiene Data'!F184)))</f>
        <v/>
      </c>
      <c r="DX190" s="262" t="str">
        <f ca="true">+IF(OFFSET('Hygiene Data'!$G$11,0,10*ROW('Hygiene Data'!G184))="","",OFFSET('Hygiene Data'!$G$11,0,10*ROW('Hygiene Data'!G184)))</f>
        <v/>
      </c>
      <c r="DY190" s="262" t="str">
        <f ca="true">+IF(OFFSET('Hygiene Data'!$G$12,0,10*ROW('Hygiene Data'!G184))="","",OFFSET('Hygiene Data'!$G$12,0,10*ROW('Hygiene Data'!G184)))</f>
        <v/>
      </c>
      <c r="DZ190" s="262" t="str">
        <f ca="true">+IF(OFFSET('Hygiene Data'!$G$13,0,10*ROW('Hygiene Data'!G184))="","",OFFSET('Hygiene Data'!$G$13,0,10*ROW('Hygiene Data'!G184)))</f>
        <v/>
      </c>
      <c r="EA190" s="262" t="str">
        <f ca="true">+IF(OFFSET('Hygiene Data'!$H$11,0,10*ROW('Hygiene Data'!H184))="","",OFFSET('Hygiene Data'!$H$11,0,10*ROW('Hygiene Data'!H184)))</f>
        <v/>
      </c>
      <c r="EB190" s="262" t="str">
        <f ca="true">+IF(OFFSET('Hygiene Data'!$H$12,0,10*ROW('Hygiene Data'!H184))="","",OFFSET('Hygiene Data'!$H$12,0,10*ROW('Hygiene Data'!H184)))</f>
        <v/>
      </c>
      <c r="EC190" s="262" t="str">
        <f ca="true">+IF(OFFSET('Hygiene Data'!$H$13,0,10*ROW('Hygiene Data'!H184))="","",OFFSET('Hygiene Data'!$H$13,0,10*ROW('Hygiene Data'!H184)))</f>
        <v/>
      </c>
      <c r="ED190" s="262" t="str">
        <f ca="true">+IF(OFFSET('Hygiene Data'!$I$11,0,10*ROW('Hygiene Data'!I184))="","",OFFSET('Hygiene Data'!$I$11,0,10*ROW('Hygiene Data'!I184)))</f>
        <v/>
      </c>
      <c r="EE190" s="262" t="str">
        <f ca="true">+IF(OFFSET('Hygiene Data'!$I$12,0,10*ROW('Hygiene Data'!I184))="","",OFFSET('Hygiene Data'!$I$12,0,10*ROW('Hygiene Data'!I184)))</f>
        <v/>
      </c>
      <c r="EF190" s="262"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18"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2"/>
      <c r="BS191" s="262" t="str">
        <f ca="true">+IF(OFFSET('Water Data'!$D$27,0,10*ROW('Water Data'!D185))="","",OFFSET('Water Data'!$D$27,0,10*ROW('Water Data'!D185)))</f>
        <v/>
      </c>
      <c r="BT191" s="262" t="str">
        <f ca="true">+IF(OFFSET('Water Data'!$D$28,0,10*ROW('Water Data'!D185))="","",OFFSET('Water Data'!$D$28,0,10*ROW('Water Data'!D185)))</f>
        <v/>
      </c>
      <c r="BU191" s="262" t="str">
        <f ca="true">+IF(OFFSET('Water Data'!$D$29,0,10*ROW('Water Data'!D185))="","",OFFSET('Water Data'!$D$29,0,10*ROW('Water Data'!D185)))</f>
        <v/>
      </c>
      <c r="BV191" s="262" t="str">
        <f ca="true">+IF(OFFSET('Water Data'!$E$27,0,10*ROW('Water Data'!E185))="","",OFFSET('Water Data'!$E$27,0,10*ROW('Water Data'!E185)))</f>
        <v/>
      </c>
      <c r="BW191" s="262" t="str">
        <f ca="true">+IF(OFFSET('Water Data'!$E$28,0,10*ROW('Water Data'!E185))="","",OFFSET('Water Data'!$E$28,0,10*ROW('Water Data'!E185)))</f>
        <v/>
      </c>
      <c r="BX191" s="262" t="str">
        <f ca="true">+IF(OFFSET('Water Data'!$E$29,0,10*ROW('Water Data'!E185))="","",OFFSET('Water Data'!$E$29,0,10*ROW('Water Data'!E185)))</f>
        <v/>
      </c>
      <c r="BY191" s="262" t="str">
        <f ca="true">+IF(OFFSET('Water Data'!$F$27,0,10*ROW('Water Data'!F185))="","",OFFSET('Water Data'!$F$27,0,10*ROW('Water Data'!F185)))</f>
        <v/>
      </c>
      <c r="BZ191" s="262" t="str">
        <f ca="true">+IF(OFFSET('Water Data'!$F$28,0,10*ROW('Water Data'!F185))="","",OFFSET('Water Data'!$F$28,0,10*ROW('Water Data'!F185)))</f>
        <v/>
      </c>
      <c r="CA191" s="262" t="str">
        <f ca="true">+IF(OFFSET('Water Data'!$F$29,0,10*ROW('Water Data'!F185))="","",OFFSET('Water Data'!$F$29,0,10*ROW('Water Data'!F185)))</f>
        <v/>
      </c>
      <c r="CB191" s="262" t="str">
        <f ca="true">+IF(OFFSET('Water Data'!$G$27,0,10*ROW('Water Data'!G185))="","",OFFSET('Water Data'!$G$27,0,10*ROW('Water Data'!G185)))</f>
        <v/>
      </c>
      <c r="CC191" s="262" t="str">
        <f ca="true">+IF(OFFSET('Water Data'!$G$28,0,10*ROW('Water Data'!G185))="","",OFFSET('Water Data'!$G$28,0,10*ROW('Water Data'!G185)))</f>
        <v/>
      </c>
      <c r="CD191" s="262" t="str">
        <f ca="true">+IF(OFFSET('Water Data'!$G$29,0,10*ROW('Water Data'!G185))="","",OFFSET('Water Data'!$G$29,0,10*ROW('Water Data'!G185)))</f>
        <v/>
      </c>
      <c r="CE191" s="262" t="str">
        <f ca="true">+IF(OFFSET('Water Data'!$H$27,0,10*ROW('Water Data'!H185))="","",OFFSET('Water Data'!$H$27,0,10*ROW('Water Data'!H185)))</f>
        <v/>
      </c>
      <c r="CF191" s="262" t="str">
        <f ca="true">+IF(OFFSET('Water Data'!$H$28,0,10*ROW('Water Data'!H185))="","",OFFSET('Water Data'!$H$28,0,10*ROW('Water Data'!H185)))</f>
        <v/>
      </c>
      <c r="CG191" s="262" t="str">
        <f ca="true">+IF(OFFSET('Water Data'!$H$29,0,10*ROW('Water Data'!H185))="","",OFFSET('Water Data'!$H$29,0,10*ROW('Water Data'!H185)))</f>
        <v/>
      </c>
      <c r="CH191" s="262" t="str">
        <f ca="true">+IF(OFFSET('Water Data'!$I$27,0,10*ROW('Water Data'!I185))="","",OFFSET('Water Data'!$I$27,0,10*ROW('Water Data'!I185)))</f>
        <v/>
      </c>
      <c r="CI191" s="262" t="str">
        <f ca="true">+IF(OFFSET('Water Data'!$I$28,0,10*ROW('Water Data'!I185))="","",OFFSET('Water Data'!$I$28,0,10*ROW('Water Data'!I185)))</f>
        <v/>
      </c>
      <c r="CJ191" s="262" t="str">
        <f ca="true">+IF(OFFSET('Water Data'!$I$29,0,10*ROW('Water Data'!I185))="","",OFFSET('Water Data'!$I$29,0,10*ROW('Water Data'!I185)))</f>
        <v/>
      </c>
      <c r="CK191" s="262" t="str">
        <f ca="true">+IF(OFFSET('Sanitation Data'!$D$28,0,10*ROW('Sanitation Data'!D185))="","",OFFSET('Sanitation Data'!$D$28,0,10*ROW('Sanitation Data'!D185)))</f>
        <v/>
      </c>
      <c r="CL191" s="262" t="str">
        <f ca="true">+IF(OFFSET('Sanitation Data'!$D$29,0,10*ROW('Sanitation Data'!D185))="","",OFFSET('Sanitation Data'!$D$29,0,10*ROW('Sanitation Data'!D185)))</f>
        <v/>
      </c>
      <c r="CM191" s="262" t="str">
        <f ca="true">+IF(OFFSET('Sanitation Data'!$D$30,0,10*ROW('Sanitation Data'!D185))="","",OFFSET('Sanitation Data'!$D$30,0,10*ROW('Sanitation Data'!D185)))</f>
        <v/>
      </c>
      <c r="CN191" s="262" t="str">
        <f ca="true">+IF(OFFSET('Sanitation Data'!$D$31,0,10*ROW('Sanitation Data'!D185))="","",OFFSET('Sanitation Data'!$D$31,0,10*ROW('Sanitation Data'!D185)))</f>
        <v/>
      </c>
      <c r="CO191" s="262" t="str">
        <f ca="true">+IF(OFFSET('Sanitation Data'!$D$32,0,10*ROW('Sanitation Data'!D185))="","",OFFSET('Sanitation Data'!$D$32,0,10*ROW('Sanitation Data'!D185)))</f>
        <v/>
      </c>
      <c r="CP191" s="262" t="str">
        <f ca="true">+IF(OFFSET('Sanitation Data'!$E$28,0,10*ROW('Sanitation Data'!E185))="","",OFFSET('Sanitation Data'!$E$28,0,10*ROW('Sanitation Data'!E185)))</f>
        <v/>
      </c>
      <c r="CQ191" s="262" t="str">
        <f ca="true">+IF(OFFSET('Sanitation Data'!$E$29,0,10*ROW('Sanitation Data'!E185))="","",OFFSET('Sanitation Data'!$E$29,0,10*ROW('Sanitation Data'!E185)))</f>
        <v/>
      </c>
      <c r="CR191" s="262" t="str">
        <f ca="true">+IF(OFFSET('Sanitation Data'!$E$30,0,10*ROW('Sanitation Data'!E185))="","",OFFSET('Sanitation Data'!$E$30,0,10*ROW('Sanitation Data'!E185)))</f>
        <v/>
      </c>
      <c r="CS191" s="262" t="str">
        <f ca="true">+IF(OFFSET('Sanitation Data'!$E$31,0,10*ROW('Sanitation Data'!E185))="","",OFFSET('Sanitation Data'!$E$31,0,10*ROW('Sanitation Data'!E185)))</f>
        <v/>
      </c>
      <c r="CT191" s="262" t="str">
        <f ca="true">+IF(OFFSET('Sanitation Data'!$E$32,0,10*ROW('Sanitation Data'!E185))="","",OFFSET('Sanitation Data'!$E$32,0,10*ROW('Sanitation Data'!E185)))</f>
        <v/>
      </c>
      <c r="CU191" s="262" t="str">
        <f ca="true">+IF(OFFSET('Sanitation Data'!$F$28,0,10*ROW('Sanitation Data'!F185))="","",OFFSET('Sanitation Data'!$F$28,0,10*ROW('Sanitation Data'!F185)))</f>
        <v/>
      </c>
      <c r="CV191" s="262" t="str">
        <f ca="true">+IF(OFFSET('Sanitation Data'!$F$29,0,10*ROW('Sanitation Data'!F185))="","",OFFSET('Sanitation Data'!$F$29,0,10*ROW('Sanitation Data'!F185)))</f>
        <v/>
      </c>
      <c r="CW191" s="262" t="str">
        <f ca="true">+IF(OFFSET('Sanitation Data'!$F$30,0,10*ROW('Sanitation Data'!F185))="","",OFFSET('Sanitation Data'!$F$30,0,10*ROW('Sanitation Data'!F185)))</f>
        <v/>
      </c>
      <c r="CX191" s="262" t="str">
        <f ca="true">+IF(OFFSET('Sanitation Data'!$F$31,0,10*ROW('Sanitation Data'!F185))="","",OFFSET('Sanitation Data'!$F$31,0,10*ROW('Sanitation Data'!F185)))</f>
        <v/>
      </c>
      <c r="CY191" s="262" t="str">
        <f ca="true">+IF(OFFSET('Sanitation Data'!$F$32,0,10*ROW('Sanitation Data'!F185))="","",OFFSET('Sanitation Data'!$F$32,0,10*ROW('Sanitation Data'!F185)))</f>
        <v/>
      </c>
      <c r="CZ191" s="262" t="str">
        <f ca="true">+IF(OFFSET('Sanitation Data'!$G$28,0,10*ROW('Sanitation Data'!G185))="","",OFFSET('Sanitation Data'!$G$28,0,10*ROW('Sanitation Data'!G185)))</f>
        <v/>
      </c>
      <c r="DA191" s="262" t="str">
        <f ca="true">+IF(OFFSET('Sanitation Data'!$G$29,0,10*ROW('Sanitation Data'!G185))="","",OFFSET('Sanitation Data'!$G$29,0,10*ROW('Sanitation Data'!G185)))</f>
        <v/>
      </c>
      <c r="DB191" s="262" t="str">
        <f ca="true">+IF(OFFSET('Sanitation Data'!$G$30,0,10*ROW('Sanitation Data'!G185))="","",OFFSET('Sanitation Data'!$G$30,0,10*ROW('Sanitation Data'!G185)))</f>
        <v/>
      </c>
      <c r="DC191" s="262" t="str">
        <f ca="true">+IF(OFFSET('Sanitation Data'!$G$31,0,10*ROW('Sanitation Data'!G185))="","",OFFSET('Sanitation Data'!$G$31,0,10*ROW('Sanitation Data'!G185)))</f>
        <v/>
      </c>
      <c r="DD191" s="262" t="str">
        <f ca="true">+IF(OFFSET('Sanitation Data'!$G$32,0,10*ROW('Sanitation Data'!G185))="","",OFFSET('Sanitation Data'!$G$32,0,10*ROW('Sanitation Data'!G185)))</f>
        <v/>
      </c>
      <c r="DE191" s="262" t="str">
        <f ca="true">+IF(OFFSET('Sanitation Data'!$H$28,0,10*ROW('Sanitation Data'!H185))="","",OFFSET('Sanitation Data'!$H$28,0,10*ROW('Sanitation Data'!H185)))</f>
        <v/>
      </c>
      <c r="DF191" s="262" t="str">
        <f ca="true">+IF(OFFSET('Sanitation Data'!$H$29,0,10*ROW('Sanitation Data'!H185))="","",OFFSET('Sanitation Data'!$H$29,0,10*ROW('Sanitation Data'!H185)))</f>
        <v/>
      </c>
      <c r="DG191" s="262" t="str">
        <f ca="true">+IF(OFFSET('Sanitation Data'!$H$30,0,10*ROW('Sanitation Data'!H185))="","",OFFSET('Sanitation Data'!$H$30,0,10*ROW('Sanitation Data'!H185)))</f>
        <v/>
      </c>
      <c r="DH191" s="262" t="str">
        <f ca="true">+IF(OFFSET('Sanitation Data'!$H$31,0,10*ROW('Sanitation Data'!H185))="","",OFFSET('Sanitation Data'!$H$31,0,10*ROW('Sanitation Data'!H185)))</f>
        <v/>
      </c>
      <c r="DI191" s="262" t="str">
        <f ca="true">+IF(OFFSET('Sanitation Data'!$H$32,0,10*ROW('Sanitation Data'!H185))="","",OFFSET('Sanitation Data'!$H$32,0,10*ROW('Sanitation Data'!H185)))</f>
        <v/>
      </c>
      <c r="DJ191" s="262" t="str">
        <f ca="true">+IF(OFFSET('Sanitation Data'!$I$28,0,10*ROW('Sanitation Data'!I185))="","",OFFSET('Sanitation Data'!$I$28,0,10*ROW('Sanitation Data'!I185)))</f>
        <v/>
      </c>
      <c r="DK191" s="262" t="str">
        <f ca="true">+IF(OFFSET('Sanitation Data'!$I$29,0,10*ROW('Sanitation Data'!I185))="","",OFFSET('Sanitation Data'!$I$29,0,10*ROW('Sanitation Data'!I185)))</f>
        <v/>
      </c>
      <c r="DL191" s="262" t="str">
        <f ca="true">+IF(OFFSET('Sanitation Data'!$I$30,0,10*ROW('Sanitation Data'!I185))="","",OFFSET('Sanitation Data'!$I$30,0,10*ROW('Sanitation Data'!I185)))</f>
        <v/>
      </c>
      <c r="DM191" s="262" t="str">
        <f ca="true">+IF(OFFSET('Sanitation Data'!$I$31,0,10*ROW('Sanitation Data'!I185))="","",OFFSET('Sanitation Data'!$I$31,0,10*ROW('Sanitation Data'!I185)))</f>
        <v/>
      </c>
      <c r="DN191" s="262" t="str">
        <f ca="true">+IF(OFFSET('Sanitation Data'!$I$32,0,10*ROW('Sanitation Data'!I185))="","",OFFSET('Sanitation Data'!$I$32,0,10*ROW('Sanitation Data'!I185)))</f>
        <v/>
      </c>
      <c r="DO191" s="262" t="str">
        <f ca="true">+IF(OFFSET('Hygiene Data'!$D$11,0,10*ROW('Hygiene Data'!D185))="","",OFFSET('Hygiene Data'!$D$11,0,10*ROW('Hygiene Data'!D185)))</f>
        <v/>
      </c>
      <c r="DP191" s="262" t="str">
        <f ca="true">+IF(OFFSET('Hygiene Data'!$D$12,0,10*ROW('Hygiene Data'!D185))="","",OFFSET('Hygiene Data'!$D$12,0,10*ROW('Hygiene Data'!D185)))</f>
        <v/>
      </c>
      <c r="DQ191" s="262" t="str">
        <f ca="true">+IF(OFFSET('Hygiene Data'!$D$13,0,10*ROW('Hygiene Data'!D185))="","",OFFSET('Hygiene Data'!$D$13,0,10*ROW('Hygiene Data'!D185)))</f>
        <v/>
      </c>
      <c r="DR191" s="262" t="str">
        <f ca="true">+IF(OFFSET('Hygiene Data'!$E$11,0,10*ROW('Hygiene Data'!E185))="","",OFFSET('Hygiene Data'!$E$11,0,10*ROW('Hygiene Data'!E185)))</f>
        <v/>
      </c>
      <c r="DS191" s="262" t="str">
        <f ca="true">+IF(OFFSET('Hygiene Data'!$E$12,0,10*ROW('Hygiene Data'!E185))="","",OFFSET('Hygiene Data'!$E$12,0,10*ROW('Hygiene Data'!E185)))</f>
        <v/>
      </c>
      <c r="DT191" s="262" t="str">
        <f ca="true">+IF(OFFSET('Hygiene Data'!$E$13,0,10*ROW('Hygiene Data'!E185))="","",OFFSET('Hygiene Data'!$E$13,0,10*ROW('Hygiene Data'!E185)))</f>
        <v/>
      </c>
      <c r="DU191" s="262" t="str">
        <f ca="true">+IF(OFFSET('Hygiene Data'!$F$11,0,10*ROW('Hygiene Data'!F185))="","",OFFSET('Hygiene Data'!$F$11,0,10*ROW('Hygiene Data'!F185)))</f>
        <v/>
      </c>
      <c r="DV191" s="262" t="str">
        <f ca="true">+IF(OFFSET('Hygiene Data'!$F$12,0,10*ROW('Hygiene Data'!F185))="","",OFFSET('Hygiene Data'!$F$12,0,10*ROW('Hygiene Data'!F185)))</f>
        <v/>
      </c>
      <c r="DW191" s="262" t="str">
        <f ca="true">+IF(OFFSET('Hygiene Data'!$F$13,0,10*ROW('Hygiene Data'!F185))="","",OFFSET('Hygiene Data'!$F$13,0,10*ROW('Hygiene Data'!F185)))</f>
        <v/>
      </c>
      <c r="DX191" s="262" t="str">
        <f ca="true">+IF(OFFSET('Hygiene Data'!$G$11,0,10*ROW('Hygiene Data'!G185))="","",OFFSET('Hygiene Data'!$G$11,0,10*ROW('Hygiene Data'!G185)))</f>
        <v/>
      </c>
      <c r="DY191" s="262" t="str">
        <f ca="true">+IF(OFFSET('Hygiene Data'!$G$12,0,10*ROW('Hygiene Data'!G185))="","",OFFSET('Hygiene Data'!$G$12,0,10*ROW('Hygiene Data'!G185)))</f>
        <v/>
      </c>
      <c r="DZ191" s="262" t="str">
        <f ca="true">+IF(OFFSET('Hygiene Data'!$G$13,0,10*ROW('Hygiene Data'!G185))="","",OFFSET('Hygiene Data'!$G$13,0,10*ROW('Hygiene Data'!G185)))</f>
        <v/>
      </c>
      <c r="EA191" s="262" t="str">
        <f ca="true">+IF(OFFSET('Hygiene Data'!$H$11,0,10*ROW('Hygiene Data'!H185))="","",OFFSET('Hygiene Data'!$H$11,0,10*ROW('Hygiene Data'!H185)))</f>
        <v/>
      </c>
      <c r="EB191" s="262" t="str">
        <f ca="true">+IF(OFFSET('Hygiene Data'!$H$12,0,10*ROW('Hygiene Data'!H185))="","",OFFSET('Hygiene Data'!$H$12,0,10*ROW('Hygiene Data'!H185)))</f>
        <v/>
      </c>
      <c r="EC191" s="262" t="str">
        <f ca="true">+IF(OFFSET('Hygiene Data'!$H$13,0,10*ROW('Hygiene Data'!H185))="","",OFFSET('Hygiene Data'!$H$13,0,10*ROW('Hygiene Data'!H185)))</f>
        <v/>
      </c>
      <c r="ED191" s="262" t="str">
        <f ca="true">+IF(OFFSET('Hygiene Data'!$I$11,0,10*ROW('Hygiene Data'!I185))="","",OFFSET('Hygiene Data'!$I$11,0,10*ROW('Hygiene Data'!I185)))</f>
        <v/>
      </c>
      <c r="EE191" s="262" t="str">
        <f ca="true">+IF(OFFSET('Hygiene Data'!$I$12,0,10*ROW('Hygiene Data'!I185))="","",OFFSET('Hygiene Data'!$I$12,0,10*ROW('Hygiene Data'!I185)))</f>
        <v/>
      </c>
      <c r="EF191" s="262"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18"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2"/>
      <c r="BS192" s="262" t="str">
        <f ca="true">+IF(OFFSET('Water Data'!$D$27,0,10*ROW('Water Data'!D186))="","",OFFSET('Water Data'!$D$27,0,10*ROW('Water Data'!D186)))</f>
        <v/>
      </c>
      <c r="BT192" s="262" t="str">
        <f ca="true">+IF(OFFSET('Water Data'!$D$28,0,10*ROW('Water Data'!D186))="","",OFFSET('Water Data'!$D$28,0,10*ROW('Water Data'!D186)))</f>
        <v/>
      </c>
      <c r="BU192" s="262" t="str">
        <f ca="true">+IF(OFFSET('Water Data'!$D$29,0,10*ROW('Water Data'!D186))="","",OFFSET('Water Data'!$D$29,0,10*ROW('Water Data'!D186)))</f>
        <v/>
      </c>
      <c r="BV192" s="262" t="str">
        <f ca="true">+IF(OFFSET('Water Data'!$E$27,0,10*ROW('Water Data'!E186))="","",OFFSET('Water Data'!$E$27,0,10*ROW('Water Data'!E186)))</f>
        <v/>
      </c>
      <c r="BW192" s="262" t="str">
        <f ca="true">+IF(OFFSET('Water Data'!$E$28,0,10*ROW('Water Data'!E186))="","",OFFSET('Water Data'!$E$28,0,10*ROW('Water Data'!E186)))</f>
        <v/>
      </c>
      <c r="BX192" s="262" t="str">
        <f ca="true">+IF(OFFSET('Water Data'!$E$29,0,10*ROW('Water Data'!E186))="","",OFFSET('Water Data'!$E$29,0,10*ROW('Water Data'!E186)))</f>
        <v/>
      </c>
      <c r="BY192" s="262" t="str">
        <f ca="true">+IF(OFFSET('Water Data'!$F$27,0,10*ROW('Water Data'!F186))="","",OFFSET('Water Data'!$F$27,0,10*ROW('Water Data'!F186)))</f>
        <v/>
      </c>
      <c r="BZ192" s="262" t="str">
        <f ca="true">+IF(OFFSET('Water Data'!$F$28,0,10*ROW('Water Data'!F186))="","",OFFSET('Water Data'!$F$28,0,10*ROW('Water Data'!F186)))</f>
        <v/>
      </c>
      <c r="CA192" s="262" t="str">
        <f ca="true">+IF(OFFSET('Water Data'!$F$29,0,10*ROW('Water Data'!F186))="","",OFFSET('Water Data'!$F$29,0,10*ROW('Water Data'!F186)))</f>
        <v/>
      </c>
      <c r="CB192" s="262" t="str">
        <f ca="true">+IF(OFFSET('Water Data'!$G$27,0,10*ROW('Water Data'!G186))="","",OFFSET('Water Data'!$G$27,0,10*ROW('Water Data'!G186)))</f>
        <v/>
      </c>
      <c r="CC192" s="262" t="str">
        <f ca="true">+IF(OFFSET('Water Data'!$G$28,0,10*ROW('Water Data'!G186))="","",OFFSET('Water Data'!$G$28,0,10*ROW('Water Data'!G186)))</f>
        <v/>
      </c>
      <c r="CD192" s="262" t="str">
        <f ca="true">+IF(OFFSET('Water Data'!$G$29,0,10*ROW('Water Data'!G186))="","",OFFSET('Water Data'!$G$29,0,10*ROW('Water Data'!G186)))</f>
        <v/>
      </c>
      <c r="CE192" s="262" t="str">
        <f ca="true">+IF(OFFSET('Water Data'!$H$27,0,10*ROW('Water Data'!H186))="","",OFFSET('Water Data'!$H$27,0,10*ROW('Water Data'!H186)))</f>
        <v/>
      </c>
      <c r="CF192" s="262" t="str">
        <f ca="true">+IF(OFFSET('Water Data'!$H$28,0,10*ROW('Water Data'!H186))="","",OFFSET('Water Data'!$H$28,0,10*ROW('Water Data'!H186)))</f>
        <v/>
      </c>
      <c r="CG192" s="262" t="str">
        <f ca="true">+IF(OFFSET('Water Data'!$H$29,0,10*ROW('Water Data'!H186))="","",OFFSET('Water Data'!$H$29,0,10*ROW('Water Data'!H186)))</f>
        <v/>
      </c>
      <c r="CH192" s="262" t="str">
        <f ca="true">+IF(OFFSET('Water Data'!$I$27,0,10*ROW('Water Data'!I186))="","",OFFSET('Water Data'!$I$27,0,10*ROW('Water Data'!I186)))</f>
        <v/>
      </c>
      <c r="CI192" s="262" t="str">
        <f ca="true">+IF(OFFSET('Water Data'!$I$28,0,10*ROW('Water Data'!I186))="","",OFFSET('Water Data'!$I$28,0,10*ROW('Water Data'!I186)))</f>
        <v/>
      </c>
      <c r="CJ192" s="262" t="str">
        <f ca="true">+IF(OFFSET('Water Data'!$I$29,0,10*ROW('Water Data'!I186))="","",OFFSET('Water Data'!$I$29,0,10*ROW('Water Data'!I186)))</f>
        <v/>
      </c>
      <c r="CK192" s="262" t="str">
        <f ca="true">+IF(OFFSET('Sanitation Data'!$D$28,0,10*ROW('Sanitation Data'!D186))="","",OFFSET('Sanitation Data'!$D$28,0,10*ROW('Sanitation Data'!D186)))</f>
        <v/>
      </c>
      <c r="CL192" s="262" t="str">
        <f ca="true">+IF(OFFSET('Sanitation Data'!$D$29,0,10*ROW('Sanitation Data'!D186))="","",OFFSET('Sanitation Data'!$D$29,0,10*ROW('Sanitation Data'!D186)))</f>
        <v/>
      </c>
      <c r="CM192" s="262" t="str">
        <f ca="true">+IF(OFFSET('Sanitation Data'!$D$30,0,10*ROW('Sanitation Data'!D186))="","",OFFSET('Sanitation Data'!$D$30,0,10*ROW('Sanitation Data'!D186)))</f>
        <v/>
      </c>
      <c r="CN192" s="262" t="str">
        <f ca="true">+IF(OFFSET('Sanitation Data'!$D$31,0,10*ROW('Sanitation Data'!D186))="","",OFFSET('Sanitation Data'!$D$31,0,10*ROW('Sanitation Data'!D186)))</f>
        <v/>
      </c>
      <c r="CO192" s="262" t="str">
        <f ca="true">+IF(OFFSET('Sanitation Data'!$D$32,0,10*ROW('Sanitation Data'!D186))="","",OFFSET('Sanitation Data'!$D$32,0,10*ROW('Sanitation Data'!D186)))</f>
        <v/>
      </c>
      <c r="CP192" s="262" t="str">
        <f ca="true">+IF(OFFSET('Sanitation Data'!$E$28,0,10*ROW('Sanitation Data'!E186))="","",OFFSET('Sanitation Data'!$E$28,0,10*ROW('Sanitation Data'!E186)))</f>
        <v/>
      </c>
      <c r="CQ192" s="262" t="str">
        <f ca="true">+IF(OFFSET('Sanitation Data'!$E$29,0,10*ROW('Sanitation Data'!E186))="","",OFFSET('Sanitation Data'!$E$29,0,10*ROW('Sanitation Data'!E186)))</f>
        <v/>
      </c>
      <c r="CR192" s="262" t="str">
        <f ca="true">+IF(OFFSET('Sanitation Data'!$E$30,0,10*ROW('Sanitation Data'!E186))="","",OFFSET('Sanitation Data'!$E$30,0,10*ROW('Sanitation Data'!E186)))</f>
        <v/>
      </c>
      <c r="CS192" s="262" t="str">
        <f ca="true">+IF(OFFSET('Sanitation Data'!$E$31,0,10*ROW('Sanitation Data'!E186))="","",OFFSET('Sanitation Data'!$E$31,0,10*ROW('Sanitation Data'!E186)))</f>
        <v/>
      </c>
      <c r="CT192" s="262" t="str">
        <f ca="true">+IF(OFFSET('Sanitation Data'!$E$32,0,10*ROW('Sanitation Data'!E186))="","",OFFSET('Sanitation Data'!$E$32,0,10*ROW('Sanitation Data'!E186)))</f>
        <v/>
      </c>
      <c r="CU192" s="262" t="str">
        <f ca="true">+IF(OFFSET('Sanitation Data'!$F$28,0,10*ROW('Sanitation Data'!F186))="","",OFFSET('Sanitation Data'!$F$28,0,10*ROW('Sanitation Data'!F186)))</f>
        <v/>
      </c>
      <c r="CV192" s="262" t="str">
        <f ca="true">+IF(OFFSET('Sanitation Data'!$F$29,0,10*ROW('Sanitation Data'!F186))="","",OFFSET('Sanitation Data'!$F$29,0,10*ROW('Sanitation Data'!F186)))</f>
        <v/>
      </c>
      <c r="CW192" s="262" t="str">
        <f ca="true">+IF(OFFSET('Sanitation Data'!$F$30,0,10*ROW('Sanitation Data'!F186))="","",OFFSET('Sanitation Data'!$F$30,0,10*ROW('Sanitation Data'!F186)))</f>
        <v/>
      </c>
      <c r="CX192" s="262" t="str">
        <f ca="true">+IF(OFFSET('Sanitation Data'!$F$31,0,10*ROW('Sanitation Data'!F186))="","",OFFSET('Sanitation Data'!$F$31,0,10*ROW('Sanitation Data'!F186)))</f>
        <v/>
      </c>
      <c r="CY192" s="262" t="str">
        <f ca="true">+IF(OFFSET('Sanitation Data'!$F$32,0,10*ROW('Sanitation Data'!F186))="","",OFFSET('Sanitation Data'!$F$32,0,10*ROW('Sanitation Data'!F186)))</f>
        <v/>
      </c>
      <c r="CZ192" s="262" t="str">
        <f ca="true">+IF(OFFSET('Sanitation Data'!$G$28,0,10*ROW('Sanitation Data'!G186))="","",OFFSET('Sanitation Data'!$G$28,0,10*ROW('Sanitation Data'!G186)))</f>
        <v/>
      </c>
      <c r="DA192" s="262" t="str">
        <f ca="true">+IF(OFFSET('Sanitation Data'!$G$29,0,10*ROW('Sanitation Data'!G186))="","",OFFSET('Sanitation Data'!$G$29,0,10*ROW('Sanitation Data'!G186)))</f>
        <v/>
      </c>
      <c r="DB192" s="262" t="str">
        <f ca="true">+IF(OFFSET('Sanitation Data'!$G$30,0,10*ROW('Sanitation Data'!G186))="","",OFFSET('Sanitation Data'!$G$30,0,10*ROW('Sanitation Data'!G186)))</f>
        <v/>
      </c>
      <c r="DC192" s="262" t="str">
        <f ca="true">+IF(OFFSET('Sanitation Data'!$G$31,0,10*ROW('Sanitation Data'!G186))="","",OFFSET('Sanitation Data'!$G$31,0,10*ROW('Sanitation Data'!G186)))</f>
        <v/>
      </c>
      <c r="DD192" s="262" t="str">
        <f ca="true">+IF(OFFSET('Sanitation Data'!$G$32,0,10*ROW('Sanitation Data'!G186))="","",OFFSET('Sanitation Data'!$G$32,0,10*ROW('Sanitation Data'!G186)))</f>
        <v/>
      </c>
      <c r="DE192" s="262" t="str">
        <f ca="true">+IF(OFFSET('Sanitation Data'!$H$28,0,10*ROW('Sanitation Data'!H186))="","",OFFSET('Sanitation Data'!$H$28,0,10*ROW('Sanitation Data'!H186)))</f>
        <v/>
      </c>
      <c r="DF192" s="262" t="str">
        <f ca="true">+IF(OFFSET('Sanitation Data'!$H$29,0,10*ROW('Sanitation Data'!H186))="","",OFFSET('Sanitation Data'!$H$29,0,10*ROW('Sanitation Data'!H186)))</f>
        <v/>
      </c>
      <c r="DG192" s="262" t="str">
        <f ca="true">+IF(OFFSET('Sanitation Data'!$H$30,0,10*ROW('Sanitation Data'!H186))="","",OFFSET('Sanitation Data'!$H$30,0,10*ROW('Sanitation Data'!H186)))</f>
        <v/>
      </c>
      <c r="DH192" s="262" t="str">
        <f ca="true">+IF(OFFSET('Sanitation Data'!$H$31,0,10*ROW('Sanitation Data'!H186))="","",OFFSET('Sanitation Data'!$H$31,0,10*ROW('Sanitation Data'!H186)))</f>
        <v/>
      </c>
      <c r="DI192" s="262" t="str">
        <f ca="true">+IF(OFFSET('Sanitation Data'!$H$32,0,10*ROW('Sanitation Data'!H186))="","",OFFSET('Sanitation Data'!$H$32,0,10*ROW('Sanitation Data'!H186)))</f>
        <v/>
      </c>
      <c r="DJ192" s="262" t="str">
        <f ca="true">+IF(OFFSET('Sanitation Data'!$I$28,0,10*ROW('Sanitation Data'!I186))="","",OFFSET('Sanitation Data'!$I$28,0,10*ROW('Sanitation Data'!I186)))</f>
        <v/>
      </c>
      <c r="DK192" s="262" t="str">
        <f ca="true">+IF(OFFSET('Sanitation Data'!$I$29,0,10*ROW('Sanitation Data'!I186))="","",OFFSET('Sanitation Data'!$I$29,0,10*ROW('Sanitation Data'!I186)))</f>
        <v/>
      </c>
      <c r="DL192" s="262" t="str">
        <f ca="true">+IF(OFFSET('Sanitation Data'!$I$30,0,10*ROW('Sanitation Data'!I186))="","",OFFSET('Sanitation Data'!$I$30,0,10*ROW('Sanitation Data'!I186)))</f>
        <v/>
      </c>
      <c r="DM192" s="262" t="str">
        <f ca="true">+IF(OFFSET('Sanitation Data'!$I$31,0,10*ROW('Sanitation Data'!I186))="","",OFFSET('Sanitation Data'!$I$31,0,10*ROW('Sanitation Data'!I186)))</f>
        <v/>
      </c>
      <c r="DN192" s="262" t="str">
        <f ca="true">+IF(OFFSET('Sanitation Data'!$I$32,0,10*ROW('Sanitation Data'!I186))="","",OFFSET('Sanitation Data'!$I$32,0,10*ROW('Sanitation Data'!I186)))</f>
        <v/>
      </c>
      <c r="DO192" s="262" t="str">
        <f ca="true">+IF(OFFSET('Hygiene Data'!$D$11,0,10*ROW('Hygiene Data'!D186))="","",OFFSET('Hygiene Data'!$D$11,0,10*ROW('Hygiene Data'!D186)))</f>
        <v/>
      </c>
      <c r="DP192" s="262" t="str">
        <f ca="true">+IF(OFFSET('Hygiene Data'!$D$12,0,10*ROW('Hygiene Data'!D186))="","",OFFSET('Hygiene Data'!$D$12,0,10*ROW('Hygiene Data'!D186)))</f>
        <v/>
      </c>
      <c r="DQ192" s="262" t="str">
        <f ca="true">+IF(OFFSET('Hygiene Data'!$D$13,0,10*ROW('Hygiene Data'!D186))="","",OFFSET('Hygiene Data'!$D$13,0,10*ROW('Hygiene Data'!D186)))</f>
        <v/>
      </c>
      <c r="DR192" s="262" t="str">
        <f ca="true">+IF(OFFSET('Hygiene Data'!$E$11,0,10*ROW('Hygiene Data'!E186))="","",OFFSET('Hygiene Data'!$E$11,0,10*ROW('Hygiene Data'!E186)))</f>
        <v/>
      </c>
      <c r="DS192" s="262" t="str">
        <f ca="true">+IF(OFFSET('Hygiene Data'!$E$12,0,10*ROW('Hygiene Data'!E186))="","",OFFSET('Hygiene Data'!$E$12,0,10*ROW('Hygiene Data'!E186)))</f>
        <v/>
      </c>
      <c r="DT192" s="262" t="str">
        <f ca="true">+IF(OFFSET('Hygiene Data'!$E$13,0,10*ROW('Hygiene Data'!E186))="","",OFFSET('Hygiene Data'!$E$13,0,10*ROW('Hygiene Data'!E186)))</f>
        <v/>
      </c>
      <c r="DU192" s="262" t="str">
        <f ca="true">+IF(OFFSET('Hygiene Data'!$F$11,0,10*ROW('Hygiene Data'!F186))="","",OFFSET('Hygiene Data'!$F$11,0,10*ROW('Hygiene Data'!F186)))</f>
        <v/>
      </c>
      <c r="DV192" s="262" t="str">
        <f ca="true">+IF(OFFSET('Hygiene Data'!$F$12,0,10*ROW('Hygiene Data'!F186))="","",OFFSET('Hygiene Data'!$F$12,0,10*ROW('Hygiene Data'!F186)))</f>
        <v/>
      </c>
      <c r="DW192" s="262" t="str">
        <f ca="true">+IF(OFFSET('Hygiene Data'!$F$13,0,10*ROW('Hygiene Data'!F186))="","",OFFSET('Hygiene Data'!$F$13,0,10*ROW('Hygiene Data'!F186)))</f>
        <v/>
      </c>
      <c r="DX192" s="262" t="str">
        <f ca="true">+IF(OFFSET('Hygiene Data'!$G$11,0,10*ROW('Hygiene Data'!G186))="","",OFFSET('Hygiene Data'!$G$11,0,10*ROW('Hygiene Data'!G186)))</f>
        <v/>
      </c>
      <c r="DY192" s="262" t="str">
        <f ca="true">+IF(OFFSET('Hygiene Data'!$G$12,0,10*ROW('Hygiene Data'!G186))="","",OFFSET('Hygiene Data'!$G$12,0,10*ROW('Hygiene Data'!G186)))</f>
        <v/>
      </c>
      <c r="DZ192" s="262" t="str">
        <f ca="true">+IF(OFFSET('Hygiene Data'!$G$13,0,10*ROW('Hygiene Data'!G186))="","",OFFSET('Hygiene Data'!$G$13,0,10*ROW('Hygiene Data'!G186)))</f>
        <v/>
      </c>
      <c r="EA192" s="262" t="str">
        <f ca="true">+IF(OFFSET('Hygiene Data'!$H$11,0,10*ROW('Hygiene Data'!H186))="","",OFFSET('Hygiene Data'!$H$11,0,10*ROW('Hygiene Data'!H186)))</f>
        <v/>
      </c>
      <c r="EB192" s="262" t="str">
        <f ca="true">+IF(OFFSET('Hygiene Data'!$H$12,0,10*ROW('Hygiene Data'!H186))="","",OFFSET('Hygiene Data'!$H$12,0,10*ROW('Hygiene Data'!H186)))</f>
        <v/>
      </c>
      <c r="EC192" s="262" t="str">
        <f ca="true">+IF(OFFSET('Hygiene Data'!$H$13,0,10*ROW('Hygiene Data'!H186))="","",OFFSET('Hygiene Data'!$H$13,0,10*ROW('Hygiene Data'!H186)))</f>
        <v/>
      </c>
      <c r="ED192" s="262" t="str">
        <f ca="true">+IF(OFFSET('Hygiene Data'!$I$11,0,10*ROW('Hygiene Data'!I186))="","",OFFSET('Hygiene Data'!$I$11,0,10*ROW('Hygiene Data'!I186)))</f>
        <v/>
      </c>
      <c r="EE192" s="262" t="str">
        <f ca="true">+IF(OFFSET('Hygiene Data'!$I$12,0,10*ROW('Hygiene Data'!I186))="","",OFFSET('Hygiene Data'!$I$12,0,10*ROW('Hygiene Data'!I186)))</f>
        <v/>
      </c>
      <c r="EF192" s="262"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18"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2"/>
      <c r="BS193" s="262" t="str">
        <f ca="true">+IF(OFFSET('Water Data'!$D$27,0,10*ROW('Water Data'!D187))="","",OFFSET('Water Data'!$D$27,0,10*ROW('Water Data'!D187)))</f>
        <v/>
      </c>
      <c r="BT193" s="262" t="str">
        <f ca="true">+IF(OFFSET('Water Data'!$D$28,0,10*ROW('Water Data'!D187))="","",OFFSET('Water Data'!$D$28,0,10*ROW('Water Data'!D187)))</f>
        <v/>
      </c>
      <c r="BU193" s="262" t="str">
        <f ca="true">+IF(OFFSET('Water Data'!$D$29,0,10*ROW('Water Data'!D187))="","",OFFSET('Water Data'!$D$29,0,10*ROW('Water Data'!D187)))</f>
        <v/>
      </c>
      <c r="BV193" s="262" t="str">
        <f ca="true">+IF(OFFSET('Water Data'!$E$27,0,10*ROW('Water Data'!E187))="","",OFFSET('Water Data'!$E$27,0,10*ROW('Water Data'!E187)))</f>
        <v/>
      </c>
      <c r="BW193" s="262" t="str">
        <f ca="true">+IF(OFFSET('Water Data'!$E$28,0,10*ROW('Water Data'!E187))="","",OFFSET('Water Data'!$E$28,0,10*ROW('Water Data'!E187)))</f>
        <v/>
      </c>
      <c r="BX193" s="262" t="str">
        <f ca="true">+IF(OFFSET('Water Data'!$E$29,0,10*ROW('Water Data'!E187))="","",OFFSET('Water Data'!$E$29,0,10*ROW('Water Data'!E187)))</f>
        <v/>
      </c>
      <c r="BY193" s="262" t="str">
        <f ca="true">+IF(OFFSET('Water Data'!$F$27,0,10*ROW('Water Data'!F187))="","",OFFSET('Water Data'!$F$27,0,10*ROW('Water Data'!F187)))</f>
        <v/>
      </c>
      <c r="BZ193" s="262" t="str">
        <f ca="true">+IF(OFFSET('Water Data'!$F$28,0,10*ROW('Water Data'!F187))="","",OFFSET('Water Data'!$F$28,0,10*ROW('Water Data'!F187)))</f>
        <v/>
      </c>
      <c r="CA193" s="262" t="str">
        <f ca="true">+IF(OFFSET('Water Data'!$F$29,0,10*ROW('Water Data'!F187))="","",OFFSET('Water Data'!$F$29,0,10*ROW('Water Data'!F187)))</f>
        <v/>
      </c>
      <c r="CB193" s="262" t="str">
        <f ca="true">+IF(OFFSET('Water Data'!$G$27,0,10*ROW('Water Data'!G187))="","",OFFSET('Water Data'!$G$27,0,10*ROW('Water Data'!G187)))</f>
        <v/>
      </c>
      <c r="CC193" s="262" t="str">
        <f ca="true">+IF(OFFSET('Water Data'!$G$28,0,10*ROW('Water Data'!G187))="","",OFFSET('Water Data'!$G$28,0,10*ROW('Water Data'!G187)))</f>
        <v/>
      </c>
      <c r="CD193" s="262" t="str">
        <f ca="true">+IF(OFFSET('Water Data'!$G$29,0,10*ROW('Water Data'!G187))="","",OFFSET('Water Data'!$G$29,0,10*ROW('Water Data'!G187)))</f>
        <v/>
      </c>
      <c r="CE193" s="262" t="str">
        <f ca="true">+IF(OFFSET('Water Data'!$H$27,0,10*ROW('Water Data'!H187))="","",OFFSET('Water Data'!$H$27,0,10*ROW('Water Data'!H187)))</f>
        <v/>
      </c>
      <c r="CF193" s="262" t="str">
        <f ca="true">+IF(OFFSET('Water Data'!$H$28,0,10*ROW('Water Data'!H187))="","",OFFSET('Water Data'!$H$28,0,10*ROW('Water Data'!H187)))</f>
        <v/>
      </c>
      <c r="CG193" s="262" t="str">
        <f ca="true">+IF(OFFSET('Water Data'!$H$29,0,10*ROW('Water Data'!H187))="","",OFFSET('Water Data'!$H$29,0,10*ROW('Water Data'!H187)))</f>
        <v/>
      </c>
      <c r="CH193" s="262" t="str">
        <f ca="true">+IF(OFFSET('Water Data'!$I$27,0,10*ROW('Water Data'!I187))="","",OFFSET('Water Data'!$I$27,0,10*ROW('Water Data'!I187)))</f>
        <v/>
      </c>
      <c r="CI193" s="262" t="str">
        <f ca="true">+IF(OFFSET('Water Data'!$I$28,0,10*ROW('Water Data'!I187))="","",OFFSET('Water Data'!$I$28,0,10*ROW('Water Data'!I187)))</f>
        <v/>
      </c>
      <c r="CJ193" s="262" t="str">
        <f ca="true">+IF(OFFSET('Water Data'!$I$29,0,10*ROW('Water Data'!I187))="","",OFFSET('Water Data'!$I$29,0,10*ROW('Water Data'!I187)))</f>
        <v/>
      </c>
      <c r="CK193" s="262" t="str">
        <f ca="true">+IF(OFFSET('Sanitation Data'!$D$28,0,10*ROW('Sanitation Data'!D187))="","",OFFSET('Sanitation Data'!$D$28,0,10*ROW('Sanitation Data'!D187)))</f>
        <v/>
      </c>
      <c r="CL193" s="262" t="str">
        <f ca="true">+IF(OFFSET('Sanitation Data'!$D$29,0,10*ROW('Sanitation Data'!D187))="","",OFFSET('Sanitation Data'!$D$29,0,10*ROW('Sanitation Data'!D187)))</f>
        <v/>
      </c>
      <c r="CM193" s="262" t="str">
        <f ca="true">+IF(OFFSET('Sanitation Data'!$D$30,0,10*ROW('Sanitation Data'!D187))="","",OFFSET('Sanitation Data'!$D$30,0,10*ROW('Sanitation Data'!D187)))</f>
        <v/>
      </c>
      <c r="CN193" s="262" t="str">
        <f ca="true">+IF(OFFSET('Sanitation Data'!$D$31,0,10*ROW('Sanitation Data'!D187))="","",OFFSET('Sanitation Data'!$D$31,0,10*ROW('Sanitation Data'!D187)))</f>
        <v/>
      </c>
      <c r="CO193" s="262" t="str">
        <f ca="true">+IF(OFFSET('Sanitation Data'!$D$32,0,10*ROW('Sanitation Data'!D187))="","",OFFSET('Sanitation Data'!$D$32,0,10*ROW('Sanitation Data'!D187)))</f>
        <v/>
      </c>
      <c r="CP193" s="262" t="str">
        <f ca="true">+IF(OFFSET('Sanitation Data'!$E$28,0,10*ROW('Sanitation Data'!E187))="","",OFFSET('Sanitation Data'!$E$28,0,10*ROW('Sanitation Data'!E187)))</f>
        <v/>
      </c>
      <c r="CQ193" s="262" t="str">
        <f ca="true">+IF(OFFSET('Sanitation Data'!$E$29,0,10*ROW('Sanitation Data'!E187))="","",OFFSET('Sanitation Data'!$E$29,0,10*ROW('Sanitation Data'!E187)))</f>
        <v/>
      </c>
      <c r="CR193" s="262" t="str">
        <f ca="true">+IF(OFFSET('Sanitation Data'!$E$30,0,10*ROW('Sanitation Data'!E187))="","",OFFSET('Sanitation Data'!$E$30,0,10*ROW('Sanitation Data'!E187)))</f>
        <v/>
      </c>
      <c r="CS193" s="262" t="str">
        <f ca="true">+IF(OFFSET('Sanitation Data'!$E$31,0,10*ROW('Sanitation Data'!E187))="","",OFFSET('Sanitation Data'!$E$31,0,10*ROW('Sanitation Data'!E187)))</f>
        <v/>
      </c>
      <c r="CT193" s="262" t="str">
        <f ca="true">+IF(OFFSET('Sanitation Data'!$E$32,0,10*ROW('Sanitation Data'!E187))="","",OFFSET('Sanitation Data'!$E$32,0,10*ROW('Sanitation Data'!E187)))</f>
        <v/>
      </c>
      <c r="CU193" s="262" t="str">
        <f ca="true">+IF(OFFSET('Sanitation Data'!$F$28,0,10*ROW('Sanitation Data'!F187))="","",OFFSET('Sanitation Data'!$F$28,0,10*ROW('Sanitation Data'!F187)))</f>
        <v/>
      </c>
      <c r="CV193" s="262" t="str">
        <f ca="true">+IF(OFFSET('Sanitation Data'!$F$29,0,10*ROW('Sanitation Data'!F187))="","",OFFSET('Sanitation Data'!$F$29,0,10*ROW('Sanitation Data'!F187)))</f>
        <v/>
      </c>
      <c r="CW193" s="262" t="str">
        <f ca="true">+IF(OFFSET('Sanitation Data'!$F$30,0,10*ROW('Sanitation Data'!F187))="","",OFFSET('Sanitation Data'!$F$30,0,10*ROW('Sanitation Data'!F187)))</f>
        <v/>
      </c>
      <c r="CX193" s="262" t="str">
        <f ca="true">+IF(OFFSET('Sanitation Data'!$F$31,0,10*ROW('Sanitation Data'!F187))="","",OFFSET('Sanitation Data'!$F$31,0,10*ROW('Sanitation Data'!F187)))</f>
        <v/>
      </c>
      <c r="CY193" s="262" t="str">
        <f ca="true">+IF(OFFSET('Sanitation Data'!$F$32,0,10*ROW('Sanitation Data'!F187))="","",OFFSET('Sanitation Data'!$F$32,0,10*ROW('Sanitation Data'!F187)))</f>
        <v/>
      </c>
      <c r="CZ193" s="262" t="str">
        <f ca="true">+IF(OFFSET('Sanitation Data'!$G$28,0,10*ROW('Sanitation Data'!G187))="","",OFFSET('Sanitation Data'!$G$28,0,10*ROW('Sanitation Data'!G187)))</f>
        <v/>
      </c>
      <c r="DA193" s="262" t="str">
        <f ca="true">+IF(OFFSET('Sanitation Data'!$G$29,0,10*ROW('Sanitation Data'!G187))="","",OFFSET('Sanitation Data'!$G$29,0,10*ROW('Sanitation Data'!G187)))</f>
        <v/>
      </c>
      <c r="DB193" s="262" t="str">
        <f ca="true">+IF(OFFSET('Sanitation Data'!$G$30,0,10*ROW('Sanitation Data'!G187))="","",OFFSET('Sanitation Data'!$G$30,0,10*ROW('Sanitation Data'!G187)))</f>
        <v/>
      </c>
      <c r="DC193" s="262" t="str">
        <f ca="true">+IF(OFFSET('Sanitation Data'!$G$31,0,10*ROW('Sanitation Data'!G187))="","",OFFSET('Sanitation Data'!$G$31,0,10*ROW('Sanitation Data'!G187)))</f>
        <v/>
      </c>
      <c r="DD193" s="262" t="str">
        <f ca="true">+IF(OFFSET('Sanitation Data'!$G$32,0,10*ROW('Sanitation Data'!G187))="","",OFFSET('Sanitation Data'!$G$32,0,10*ROW('Sanitation Data'!G187)))</f>
        <v/>
      </c>
      <c r="DE193" s="262" t="str">
        <f ca="true">+IF(OFFSET('Sanitation Data'!$H$28,0,10*ROW('Sanitation Data'!H187))="","",OFFSET('Sanitation Data'!$H$28,0,10*ROW('Sanitation Data'!H187)))</f>
        <v/>
      </c>
      <c r="DF193" s="262" t="str">
        <f ca="true">+IF(OFFSET('Sanitation Data'!$H$29,0,10*ROW('Sanitation Data'!H187))="","",OFFSET('Sanitation Data'!$H$29,0,10*ROW('Sanitation Data'!H187)))</f>
        <v/>
      </c>
      <c r="DG193" s="262" t="str">
        <f ca="true">+IF(OFFSET('Sanitation Data'!$H$30,0,10*ROW('Sanitation Data'!H187))="","",OFFSET('Sanitation Data'!$H$30,0,10*ROW('Sanitation Data'!H187)))</f>
        <v/>
      </c>
      <c r="DH193" s="262" t="str">
        <f ca="true">+IF(OFFSET('Sanitation Data'!$H$31,0,10*ROW('Sanitation Data'!H187))="","",OFFSET('Sanitation Data'!$H$31,0,10*ROW('Sanitation Data'!H187)))</f>
        <v/>
      </c>
      <c r="DI193" s="262" t="str">
        <f ca="true">+IF(OFFSET('Sanitation Data'!$H$32,0,10*ROW('Sanitation Data'!H187))="","",OFFSET('Sanitation Data'!$H$32,0,10*ROW('Sanitation Data'!H187)))</f>
        <v/>
      </c>
      <c r="DJ193" s="262" t="str">
        <f ca="true">+IF(OFFSET('Sanitation Data'!$I$28,0,10*ROW('Sanitation Data'!I187))="","",OFFSET('Sanitation Data'!$I$28,0,10*ROW('Sanitation Data'!I187)))</f>
        <v/>
      </c>
      <c r="DK193" s="262" t="str">
        <f ca="true">+IF(OFFSET('Sanitation Data'!$I$29,0,10*ROW('Sanitation Data'!I187))="","",OFFSET('Sanitation Data'!$I$29,0,10*ROW('Sanitation Data'!I187)))</f>
        <v/>
      </c>
      <c r="DL193" s="262" t="str">
        <f ca="true">+IF(OFFSET('Sanitation Data'!$I$30,0,10*ROW('Sanitation Data'!I187))="","",OFFSET('Sanitation Data'!$I$30,0,10*ROW('Sanitation Data'!I187)))</f>
        <v/>
      </c>
      <c r="DM193" s="262" t="str">
        <f ca="true">+IF(OFFSET('Sanitation Data'!$I$31,0,10*ROW('Sanitation Data'!I187))="","",OFFSET('Sanitation Data'!$I$31,0,10*ROW('Sanitation Data'!I187)))</f>
        <v/>
      </c>
      <c r="DN193" s="262" t="str">
        <f ca="true">+IF(OFFSET('Sanitation Data'!$I$32,0,10*ROW('Sanitation Data'!I187))="","",OFFSET('Sanitation Data'!$I$32,0,10*ROW('Sanitation Data'!I187)))</f>
        <v/>
      </c>
      <c r="DO193" s="262" t="str">
        <f ca="true">+IF(OFFSET('Hygiene Data'!$D$11,0,10*ROW('Hygiene Data'!D187))="","",OFFSET('Hygiene Data'!$D$11,0,10*ROW('Hygiene Data'!D187)))</f>
        <v/>
      </c>
      <c r="DP193" s="262" t="str">
        <f ca="true">+IF(OFFSET('Hygiene Data'!$D$12,0,10*ROW('Hygiene Data'!D187))="","",OFFSET('Hygiene Data'!$D$12,0,10*ROW('Hygiene Data'!D187)))</f>
        <v/>
      </c>
      <c r="DQ193" s="262" t="str">
        <f ca="true">+IF(OFFSET('Hygiene Data'!$D$13,0,10*ROW('Hygiene Data'!D187))="","",OFFSET('Hygiene Data'!$D$13,0,10*ROW('Hygiene Data'!D187)))</f>
        <v/>
      </c>
      <c r="DR193" s="262" t="str">
        <f ca="true">+IF(OFFSET('Hygiene Data'!$E$11,0,10*ROW('Hygiene Data'!E187))="","",OFFSET('Hygiene Data'!$E$11,0,10*ROW('Hygiene Data'!E187)))</f>
        <v/>
      </c>
      <c r="DS193" s="262" t="str">
        <f ca="true">+IF(OFFSET('Hygiene Data'!$E$12,0,10*ROW('Hygiene Data'!E187))="","",OFFSET('Hygiene Data'!$E$12,0,10*ROW('Hygiene Data'!E187)))</f>
        <v/>
      </c>
      <c r="DT193" s="262" t="str">
        <f ca="true">+IF(OFFSET('Hygiene Data'!$E$13,0,10*ROW('Hygiene Data'!E187))="","",OFFSET('Hygiene Data'!$E$13,0,10*ROW('Hygiene Data'!E187)))</f>
        <v/>
      </c>
      <c r="DU193" s="262" t="str">
        <f ca="true">+IF(OFFSET('Hygiene Data'!$F$11,0,10*ROW('Hygiene Data'!F187))="","",OFFSET('Hygiene Data'!$F$11,0,10*ROW('Hygiene Data'!F187)))</f>
        <v/>
      </c>
      <c r="DV193" s="262" t="str">
        <f ca="true">+IF(OFFSET('Hygiene Data'!$F$12,0,10*ROW('Hygiene Data'!F187))="","",OFFSET('Hygiene Data'!$F$12,0,10*ROW('Hygiene Data'!F187)))</f>
        <v/>
      </c>
      <c r="DW193" s="262" t="str">
        <f ca="true">+IF(OFFSET('Hygiene Data'!$F$13,0,10*ROW('Hygiene Data'!F187))="","",OFFSET('Hygiene Data'!$F$13,0,10*ROW('Hygiene Data'!F187)))</f>
        <v/>
      </c>
      <c r="DX193" s="262" t="str">
        <f ca="true">+IF(OFFSET('Hygiene Data'!$G$11,0,10*ROW('Hygiene Data'!G187))="","",OFFSET('Hygiene Data'!$G$11,0,10*ROW('Hygiene Data'!G187)))</f>
        <v/>
      </c>
      <c r="DY193" s="262" t="str">
        <f ca="true">+IF(OFFSET('Hygiene Data'!$G$12,0,10*ROW('Hygiene Data'!G187))="","",OFFSET('Hygiene Data'!$G$12,0,10*ROW('Hygiene Data'!G187)))</f>
        <v/>
      </c>
      <c r="DZ193" s="262" t="str">
        <f ca="true">+IF(OFFSET('Hygiene Data'!$G$13,0,10*ROW('Hygiene Data'!G187))="","",OFFSET('Hygiene Data'!$G$13,0,10*ROW('Hygiene Data'!G187)))</f>
        <v/>
      </c>
      <c r="EA193" s="262" t="str">
        <f ca="true">+IF(OFFSET('Hygiene Data'!$H$11,0,10*ROW('Hygiene Data'!H187))="","",OFFSET('Hygiene Data'!$H$11,0,10*ROW('Hygiene Data'!H187)))</f>
        <v/>
      </c>
      <c r="EB193" s="262" t="str">
        <f ca="true">+IF(OFFSET('Hygiene Data'!$H$12,0,10*ROW('Hygiene Data'!H187))="","",OFFSET('Hygiene Data'!$H$12,0,10*ROW('Hygiene Data'!H187)))</f>
        <v/>
      </c>
      <c r="EC193" s="262" t="str">
        <f ca="true">+IF(OFFSET('Hygiene Data'!$H$13,0,10*ROW('Hygiene Data'!H187))="","",OFFSET('Hygiene Data'!$H$13,0,10*ROW('Hygiene Data'!H187)))</f>
        <v/>
      </c>
      <c r="ED193" s="262" t="str">
        <f ca="true">+IF(OFFSET('Hygiene Data'!$I$11,0,10*ROW('Hygiene Data'!I187))="","",OFFSET('Hygiene Data'!$I$11,0,10*ROW('Hygiene Data'!I187)))</f>
        <v/>
      </c>
      <c r="EE193" s="262" t="str">
        <f ca="true">+IF(OFFSET('Hygiene Data'!$I$12,0,10*ROW('Hygiene Data'!I187))="","",OFFSET('Hygiene Data'!$I$12,0,10*ROW('Hygiene Data'!I187)))</f>
        <v/>
      </c>
      <c r="EF193" s="262"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18"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2"/>
      <c r="BS194" s="262" t="str">
        <f ca="true">+IF(OFFSET('Water Data'!$D$27,0,10*ROW('Water Data'!D188))="","",OFFSET('Water Data'!$D$27,0,10*ROW('Water Data'!D188)))</f>
        <v/>
      </c>
      <c r="BT194" s="262" t="str">
        <f ca="true">+IF(OFFSET('Water Data'!$D$28,0,10*ROW('Water Data'!D188))="","",OFFSET('Water Data'!$D$28,0,10*ROW('Water Data'!D188)))</f>
        <v/>
      </c>
      <c r="BU194" s="262" t="str">
        <f ca="true">+IF(OFFSET('Water Data'!$D$29,0,10*ROW('Water Data'!D188))="","",OFFSET('Water Data'!$D$29,0,10*ROW('Water Data'!D188)))</f>
        <v/>
      </c>
      <c r="BV194" s="262" t="str">
        <f ca="true">+IF(OFFSET('Water Data'!$E$27,0,10*ROW('Water Data'!E188))="","",OFFSET('Water Data'!$E$27,0,10*ROW('Water Data'!E188)))</f>
        <v/>
      </c>
      <c r="BW194" s="262" t="str">
        <f ca="true">+IF(OFFSET('Water Data'!$E$28,0,10*ROW('Water Data'!E188))="","",OFFSET('Water Data'!$E$28,0,10*ROW('Water Data'!E188)))</f>
        <v/>
      </c>
      <c r="BX194" s="262" t="str">
        <f ca="true">+IF(OFFSET('Water Data'!$E$29,0,10*ROW('Water Data'!E188))="","",OFFSET('Water Data'!$E$29,0,10*ROW('Water Data'!E188)))</f>
        <v/>
      </c>
      <c r="BY194" s="262" t="str">
        <f ca="true">+IF(OFFSET('Water Data'!$F$27,0,10*ROW('Water Data'!F188))="","",OFFSET('Water Data'!$F$27,0,10*ROW('Water Data'!F188)))</f>
        <v/>
      </c>
      <c r="BZ194" s="262" t="str">
        <f ca="true">+IF(OFFSET('Water Data'!$F$28,0,10*ROW('Water Data'!F188))="","",OFFSET('Water Data'!$F$28,0,10*ROW('Water Data'!F188)))</f>
        <v/>
      </c>
      <c r="CA194" s="262" t="str">
        <f ca="true">+IF(OFFSET('Water Data'!$F$29,0,10*ROW('Water Data'!F188))="","",OFFSET('Water Data'!$F$29,0,10*ROW('Water Data'!F188)))</f>
        <v/>
      </c>
      <c r="CB194" s="262" t="str">
        <f ca="true">+IF(OFFSET('Water Data'!$G$27,0,10*ROW('Water Data'!G188))="","",OFFSET('Water Data'!$G$27,0,10*ROW('Water Data'!G188)))</f>
        <v/>
      </c>
      <c r="CC194" s="262" t="str">
        <f ca="true">+IF(OFFSET('Water Data'!$G$28,0,10*ROW('Water Data'!G188))="","",OFFSET('Water Data'!$G$28,0,10*ROW('Water Data'!G188)))</f>
        <v/>
      </c>
      <c r="CD194" s="262" t="str">
        <f ca="true">+IF(OFFSET('Water Data'!$G$29,0,10*ROW('Water Data'!G188))="","",OFFSET('Water Data'!$G$29,0,10*ROW('Water Data'!G188)))</f>
        <v/>
      </c>
      <c r="CE194" s="262" t="str">
        <f ca="true">+IF(OFFSET('Water Data'!$H$27,0,10*ROW('Water Data'!H188))="","",OFFSET('Water Data'!$H$27,0,10*ROW('Water Data'!H188)))</f>
        <v/>
      </c>
      <c r="CF194" s="262" t="str">
        <f ca="true">+IF(OFFSET('Water Data'!$H$28,0,10*ROW('Water Data'!H188))="","",OFFSET('Water Data'!$H$28,0,10*ROW('Water Data'!H188)))</f>
        <v/>
      </c>
      <c r="CG194" s="262" t="str">
        <f ca="true">+IF(OFFSET('Water Data'!$H$29,0,10*ROW('Water Data'!H188))="","",OFFSET('Water Data'!$H$29,0,10*ROW('Water Data'!H188)))</f>
        <v/>
      </c>
      <c r="CH194" s="262" t="str">
        <f ca="true">+IF(OFFSET('Water Data'!$I$27,0,10*ROW('Water Data'!I188))="","",OFFSET('Water Data'!$I$27,0,10*ROW('Water Data'!I188)))</f>
        <v/>
      </c>
      <c r="CI194" s="262" t="str">
        <f ca="true">+IF(OFFSET('Water Data'!$I$28,0,10*ROW('Water Data'!I188))="","",OFFSET('Water Data'!$I$28,0,10*ROW('Water Data'!I188)))</f>
        <v/>
      </c>
      <c r="CJ194" s="262" t="str">
        <f ca="true">+IF(OFFSET('Water Data'!$I$29,0,10*ROW('Water Data'!I188))="","",OFFSET('Water Data'!$I$29,0,10*ROW('Water Data'!I188)))</f>
        <v/>
      </c>
      <c r="CK194" s="262" t="str">
        <f ca="true">+IF(OFFSET('Sanitation Data'!$D$28,0,10*ROW('Sanitation Data'!D188))="","",OFFSET('Sanitation Data'!$D$28,0,10*ROW('Sanitation Data'!D188)))</f>
        <v/>
      </c>
      <c r="CL194" s="262" t="str">
        <f ca="true">+IF(OFFSET('Sanitation Data'!$D$29,0,10*ROW('Sanitation Data'!D188))="","",OFFSET('Sanitation Data'!$D$29,0,10*ROW('Sanitation Data'!D188)))</f>
        <v/>
      </c>
      <c r="CM194" s="262" t="str">
        <f ca="true">+IF(OFFSET('Sanitation Data'!$D$30,0,10*ROW('Sanitation Data'!D188))="","",OFFSET('Sanitation Data'!$D$30,0,10*ROW('Sanitation Data'!D188)))</f>
        <v/>
      </c>
      <c r="CN194" s="262" t="str">
        <f ca="true">+IF(OFFSET('Sanitation Data'!$D$31,0,10*ROW('Sanitation Data'!D188))="","",OFFSET('Sanitation Data'!$D$31,0,10*ROW('Sanitation Data'!D188)))</f>
        <v/>
      </c>
      <c r="CO194" s="262" t="str">
        <f ca="true">+IF(OFFSET('Sanitation Data'!$D$32,0,10*ROW('Sanitation Data'!D188))="","",OFFSET('Sanitation Data'!$D$32,0,10*ROW('Sanitation Data'!D188)))</f>
        <v/>
      </c>
      <c r="CP194" s="262" t="str">
        <f ca="true">+IF(OFFSET('Sanitation Data'!$E$28,0,10*ROW('Sanitation Data'!E188))="","",OFFSET('Sanitation Data'!$E$28,0,10*ROW('Sanitation Data'!E188)))</f>
        <v/>
      </c>
      <c r="CQ194" s="262" t="str">
        <f ca="true">+IF(OFFSET('Sanitation Data'!$E$29,0,10*ROW('Sanitation Data'!E188))="","",OFFSET('Sanitation Data'!$E$29,0,10*ROW('Sanitation Data'!E188)))</f>
        <v/>
      </c>
      <c r="CR194" s="262" t="str">
        <f ca="true">+IF(OFFSET('Sanitation Data'!$E$30,0,10*ROW('Sanitation Data'!E188))="","",OFFSET('Sanitation Data'!$E$30,0,10*ROW('Sanitation Data'!E188)))</f>
        <v/>
      </c>
      <c r="CS194" s="262" t="str">
        <f ca="true">+IF(OFFSET('Sanitation Data'!$E$31,0,10*ROW('Sanitation Data'!E188))="","",OFFSET('Sanitation Data'!$E$31,0,10*ROW('Sanitation Data'!E188)))</f>
        <v/>
      </c>
      <c r="CT194" s="262" t="str">
        <f ca="true">+IF(OFFSET('Sanitation Data'!$E$32,0,10*ROW('Sanitation Data'!E188))="","",OFFSET('Sanitation Data'!$E$32,0,10*ROW('Sanitation Data'!E188)))</f>
        <v/>
      </c>
      <c r="CU194" s="262" t="str">
        <f ca="true">+IF(OFFSET('Sanitation Data'!$F$28,0,10*ROW('Sanitation Data'!F188))="","",OFFSET('Sanitation Data'!$F$28,0,10*ROW('Sanitation Data'!F188)))</f>
        <v/>
      </c>
      <c r="CV194" s="262" t="str">
        <f ca="true">+IF(OFFSET('Sanitation Data'!$F$29,0,10*ROW('Sanitation Data'!F188))="","",OFFSET('Sanitation Data'!$F$29,0,10*ROW('Sanitation Data'!F188)))</f>
        <v/>
      </c>
      <c r="CW194" s="262" t="str">
        <f ca="true">+IF(OFFSET('Sanitation Data'!$F$30,0,10*ROW('Sanitation Data'!F188))="","",OFFSET('Sanitation Data'!$F$30,0,10*ROW('Sanitation Data'!F188)))</f>
        <v/>
      </c>
      <c r="CX194" s="262" t="str">
        <f ca="true">+IF(OFFSET('Sanitation Data'!$F$31,0,10*ROW('Sanitation Data'!F188))="","",OFFSET('Sanitation Data'!$F$31,0,10*ROW('Sanitation Data'!F188)))</f>
        <v/>
      </c>
      <c r="CY194" s="262" t="str">
        <f ca="true">+IF(OFFSET('Sanitation Data'!$F$32,0,10*ROW('Sanitation Data'!F188))="","",OFFSET('Sanitation Data'!$F$32,0,10*ROW('Sanitation Data'!F188)))</f>
        <v/>
      </c>
      <c r="CZ194" s="262" t="str">
        <f ca="true">+IF(OFFSET('Sanitation Data'!$G$28,0,10*ROW('Sanitation Data'!G188))="","",OFFSET('Sanitation Data'!$G$28,0,10*ROW('Sanitation Data'!G188)))</f>
        <v/>
      </c>
      <c r="DA194" s="262" t="str">
        <f ca="true">+IF(OFFSET('Sanitation Data'!$G$29,0,10*ROW('Sanitation Data'!G188))="","",OFFSET('Sanitation Data'!$G$29,0,10*ROW('Sanitation Data'!G188)))</f>
        <v/>
      </c>
      <c r="DB194" s="262" t="str">
        <f ca="true">+IF(OFFSET('Sanitation Data'!$G$30,0,10*ROW('Sanitation Data'!G188))="","",OFFSET('Sanitation Data'!$G$30,0,10*ROW('Sanitation Data'!G188)))</f>
        <v/>
      </c>
      <c r="DC194" s="262" t="str">
        <f ca="true">+IF(OFFSET('Sanitation Data'!$G$31,0,10*ROW('Sanitation Data'!G188))="","",OFFSET('Sanitation Data'!$G$31,0,10*ROW('Sanitation Data'!G188)))</f>
        <v/>
      </c>
      <c r="DD194" s="262" t="str">
        <f ca="true">+IF(OFFSET('Sanitation Data'!$G$32,0,10*ROW('Sanitation Data'!G188))="","",OFFSET('Sanitation Data'!$G$32,0,10*ROW('Sanitation Data'!G188)))</f>
        <v/>
      </c>
      <c r="DE194" s="262" t="str">
        <f ca="true">+IF(OFFSET('Sanitation Data'!$H$28,0,10*ROW('Sanitation Data'!H188))="","",OFFSET('Sanitation Data'!$H$28,0,10*ROW('Sanitation Data'!H188)))</f>
        <v/>
      </c>
      <c r="DF194" s="262" t="str">
        <f ca="true">+IF(OFFSET('Sanitation Data'!$H$29,0,10*ROW('Sanitation Data'!H188))="","",OFFSET('Sanitation Data'!$H$29,0,10*ROW('Sanitation Data'!H188)))</f>
        <v/>
      </c>
      <c r="DG194" s="262" t="str">
        <f ca="true">+IF(OFFSET('Sanitation Data'!$H$30,0,10*ROW('Sanitation Data'!H188))="","",OFFSET('Sanitation Data'!$H$30,0,10*ROW('Sanitation Data'!H188)))</f>
        <v/>
      </c>
      <c r="DH194" s="262" t="str">
        <f ca="true">+IF(OFFSET('Sanitation Data'!$H$31,0,10*ROW('Sanitation Data'!H188))="","",OFFSET('Sanitation Data'!$H$31,0,10*ROW('Sanitation Data'!H188)))</f>
        <v/>
      </c>
      <c r="DI194" s="262" t="str">
        <f ca="true">+IF(OFFSET('Sanitation Data'!$H$32,0,10*ROW('Sanitation Data'!H188))="","",OFFSET('Sanitation Data'!$H$32,0,10*ROW('Sanitation Data'!H188)))</f>
        <v/>
      </c>
      <c r="DJ194" s="262" t="str">
        <f ca="true">+IF(OFFSET('Sanitation Data'!$I$28,0,10*ROW('Sanitation Data'!I188))="","",OFFSET('Sanitation Data'!$I$28,0,10*ROW('Sanitation Data'!I188)))</f>
        <v/>
      </c>
      <c r="DK194" s="262" t="str">
        <f ca="true">+IF(OFFSET('Sanitation Data'!$I$29,0,10*ROW('Sanitation Data'!I188))="","",OFFSET('Sanitation Data'!$I$29,0,10*ROW('Sanitation Data'!I188)))</f>
        <v/>
      </c>
      <c r="DL194" s="262" t="str">
        <f ca="true">+IF(OFFSET('Sanitation Data'!$I$30,0,10*ROW('Sanitation Data'!I188))="","",OFFSET('Sanitation Data'!$I$30,0,10*ROW('Sanitation Data'!I188)))</f>
        <v/>
      </c>
      <c r="DM194" s="262" t="str">
        <f ca="true">+IF(OFFSET('Sanitation Data'!$I$31,0,10*ROW('Sanitation Data'!I188))="","",OFFSET('Sanitation Data'!$I$31,0,10*ROW('Sanitation Data'!I188)))</f>
        <v/>
      </c>
      <c r="DN194" s="262" t="str">
        <f ca="true">+IF(OFFSET('Sanitation Data'!$I$32,0,10*ROW('Sanitation Data'!I188))="","",OFFSET('Sanitation Data'!$I$32,0,10*ROW('Sanitation Data'!I188)))</f>
        <v/>
      </c>
      <c r="DO194" s="262" t="str">
        <f ca="true">+IF(OFFSET('Hygiene Data'!$D$11,0,10*ROW('Hygiene Data'!D188))="","",OFFSET('Hygiene Data'!$D$11,0,10*ROW('Hygiene Data'!D188)))</f>
        <v/>
      </c>
      <c r="DP194" s="262" t="str">
        <f ca="true">+IF(OFFSET('Hygiene Data'!$D$12,0,10*ROW('Hygiene Data'!D188))="","",OFFSET('Hygiene Data'!$D$12,0,10*ROW('Hygiene Data'!D188)))</f>
        <v/>
      </c>
      <c r="DQ194" s="262" t="str">
        <f ca="true">+IF(OFFSET('Hygiene Data'!$D$13,0,10*ROW('Hygiene Data'!D188))="","",OFFSET('Hygiene Data'!$D$13,0,10*ROW('Hygiene Data'!D188)))</f>
        <v/>
      </c>
      <c r="DR194" s="262" t="str">
        <f ca="true">+IF(OFFSET('Hygiene Data'!$E$11,0,10*ROW('Hygiene Data'!E188))="","",OFFSET('Hygiene Data'!$E$11,0,10*ROW('Hygiene Data'!E188)))</f>
        <v/>
      </c>
      <c r="DS194" s="262" t="str">
        <f ca="true">+IF(OFFSET('Hygiene Data'!$E$12,0,10*ROW('Hygiene Data'!E188))="","",OFFSET('Hygiene Data'!$E$12,0,10*ROW('Hygiene Data'!E188)))</f>
        <v/>
      </c>
      <c r="DT194" s="262" t="str">
        <f ca="true">+IF(OFFSET('Hygiene Data'!$E$13,0,10*ROW('Hygiene Data'!E188))="","",OFFSET('Hygiene Data'!$E$13,0,10*ROW('Hygiene Data'!E188)))</f>
        <v/>
      </c>
      <c r="DU194" s="262" t="str">
        <f ca="true">+IF(OFFSET('Hygiene Data'!$F$11,0,10*ROW('Hygiene Data'!F188))="","",OFFSET('Hygiene Data'!$F$11,0,10*ROW('Hygiene Data'!F188)))</f>
        <v/>
      </c>
      <c r="DV194" s="262" t="str">
        <f ca="true">+IF(OFFSET('Hygiene Data'!$F$12,0,10*ROW('Hygiene Data'!F188))="","",OFFSET('Hygiene Data'!$F$12,0,10*ROW('Hygiene Data'!F188)))</f>
        <v/>
      </c>
      <c r="DW194" s="262" t="str">
        <f ca="true">+IF(OFFSET('Hygiene Data'!$F$13,0,10*ROW('Hygiene Data'!F188))="","",OFFSET('Hygiene Data'!$F$13,0,10*ROW('Hygiene Data'!F188)))</f>
        <v/>
      </c>
      <c r="DX194" s="262" t="str">
        <f ca="true">+IF(OFFSET('Hygiene Data'!$G$11,0,10*ROW('Hygiene Data'!G188))="","",OFFSET('Hygiene Data'!$G$11,0,10*ROW('Hygiene Data'!G188)))</f>
        <v/>
      </c>
      <c r="DY194" s="262" t="str">
        <f ca="true">+IF(OFFSET('Hygiene Data'!$G$12,0,10*ROW('Hygiene Data'!G188))="","",OFFSET('Hygiene Data'!$G$12,0,10*ROW('Hygiene Data'!G188)))</f>
        <v/>
      </c>
      <c r="DZ194" s="262" t="str">
        <f ca="true">+IF(OFFSET('Hygiene Data'!$G$13,0,10*ROW('Hygiene Data'!G188))="","",OFFSET('Hygiene Data'!$G$13,0,10*ROW('Hygiene Data'!G188)))</f>
        <v/>
      </c>
      <c r="EA194" s="262" t="str">
        <f ca="true">+IF(OFFSET('Hygiene Data'!$H$11,0,10*ROW('Hygiene Data'!H188))="","",OFFSET('Hygiene Data'!$H$11,0,10*ROW('Hygiene Data'!H188)))</f>
        <v/>
      </c>
      <c r="EB194" s="262" t="str">
        <f ca="true">+IF(OFFSET('Hygiene Data'!$H$12,0,10*ROW('Hygiene Data'!H188))="","",OFFSET('Hygiene Data'!$H$12,0,10*ROW('Hygiene Data'!H188)))</f>
        <v/>
      </c>
      <c r="EC194" s="262" t="str">
        <f ca="true">+IF(OFFSET('Hygiene Data'!$H$13,0,10*ROW('Hygiene Data'!H188))="","",OFFSET('Hygiene Data'!$H$13,0,10*ROW('Hygiene Data'!H188)))</f>
        <v/>
      </c>
      <c r="ED194" s="262" t="str">
        <f ca="true">+IF(OFFSET('Hygiene Data'!$I$11,0,10*ROW('Hygiene Data'!I188))="","",OFFSET('Hygiene Data'!$I$11,0,10*ROW('Hygiene Data'!I188)))</f>
        <v/>
      </c>
      <c r="EE194" s="262" t="str">
        <f ca="true">+IF(OFFSET('Hygiene Data'!$I$12,0,10*ROW('Hygiene Data'!I188))="","",OFFSET('Hygiene Data'!$I$12,0,10*ROW('Hygiene Data'!I188)))</f>
        <v/>
      </c>
      <c r="EF194" s="262"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18"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2"/>
      <c r="BS195" s="262" t="str">
        <f ca="true">+IF(OFFSET('Water Data'!$D$27,0,10*ROW('Water Data'!D189))="","",OFFSET('Water Data'!$D$27,0,10*ROW('Water Data'!D189)))</f>
        <v/>
      </c>
      <c r="BT195" s="262" t="str">
        <f ca="true">+IF(OFFSET('Water Data'!$D$28,0,10*ROW('Water Data'!D189))="","",OFFSET('Water Data'!$D$28,0,10*ROW('Water Data'!D189)))</f>
        <v/>
      </c>
      <c r="BU195" s="262" t="str">
        <f ca="true">+IF(OFFSET('Water Data'!$D$29,0,10*ROW('Water Data'!D189))="","",OFFSET('Water Data'!$D$29,0,10*ROW('Water Data'!D189)))</f>
        <v/>
      </c>
      <c r="BV195" s="262" t="str">
        <f ca="true">+IF(OFFSET('Water Data'!$E$27,0,10*ROW('Water Data'!E189))="","",OFFSET('Water Data'!$E$27,0,10*ROW('Water Data'!E189)))</f>
        <v/>
      </c>
      <c r="BW195" s="262" t="str">
        <f ca="true">+IF(OFFSET('Water Data'!$E$28,0,10*ROW('Water Data'!E189))="","",OFFSET('Water Data'!$E$28,0,10*ROW('Water Data'!E189)))</f>
        <v/>
      </c>
      <c r="BX195" s="262" t="str">
        <f ca="true">+IF(OFFSET('Water Data'!$E$29,0,10*ROW('Water Data'!E189))="","",OFFSET('Water Data'!$E$29,0,10*ROW('Water Data'!E189)))</f>
        <v/>
      </c>
      <c r="BY195" s="262" t="str">
        <f ca="true">+IF(OFFSET('Water Data'!$F$27,0,10*ROW('Water Data'!F189))="","",OFFSET('Water Data'!$F$27,0,10*ROW('Water Data'!F189)))</f>
        <v/>
      </c>
      <c r="BZ195" s="262" t="str">
        <f ca="true">+IF(OFFSET('Water Data'!$F$28,0,10*ROW('Water Data'!F189))="","",OFFSET('Water Data'!$F$28,0,10*ROW('Water Data'!F189)))</f>
        <v/>
      </c>
      <c r="CA195" s="262" t="str">
        <f ca="true">+IF(OFFSET('Water Data'!$F$29,0,10*ROW('Water Data'!F189))="","",OFFSET('Water Data'!$F$29,0,10*ROW('Water Data'!F189)))</f>
        <v/>
      </c>
      <c r="CB195" s="262" t="str">
        <f ca="true">+IF(OFFSET('Water Data'!$G$27,0,10*ROW('Water Data'!G189))="","",OFFSET('Water Data'!$G$27,0,10*ROW('Water Data'!G189)))</f>
        <v/>
      </c>
      <c r="CC195" s="262" t="str">
        <f ca="true">+IF(OFFSET('Water Data'!$G$28,0,10*ROW('Water Data'!G189))="","",OFFSET('Water Data'!$G$28,0,10*ROW('Water Data'!G189)))</f>
        <v/>
      </c>
      <c r="CD195" s="262" t="str">
        <f ca="true">+IF(OFFSET('Water Data'!$G$29,0,10*ROW('Water Data'!G189))="","",OFFSET('Water Data'!$G$29,0,10*ROW('Water Data'!G189)))</f>
        <v/>
      </c>
      <c r="CE195" s="262" t="str">
        <f ca="true">+IF(OFFSET('Water Data'!$H$27,0,10*ROW('Water Data'!H189))="","",OFFSET('Water Data'!$H$27,0,10*ROW('Water Data'!H189)))</f>
        <v/>
      </c>
      <c r="CF195" s="262" t="str">
        <f ca="true">+IF(OFFSET('Water Data'!$H$28,0,10*ROW('Water Data'!H189))="","",OFFSET('Water Data'!$H$28,0,10*ROW('Water Data'!H189)))</f>
        <v/>
      </c>
      <c r="CG195" s="262" t="str">
        <f ca="true">+IF(OFFSET('Water Data'!$H$29,0,10*ROW('Water Data'!H189))="","",OFFSET('Water Data'!$H$29,0,10*ROW('Water Data'!H189)))</f>
        <v/>
      </c>
      <c r="CH195" s="262" t="str">
        <f ca="true">+IF(OFFSET('Water Data'!$I$27,0,10*ROW('Water Data'!I189))="","",OFFSET('Water Data'!$I$27,0,10*ROW('Water Data'!I189)))</f>
        <v/>
      </c>
      <c r="CI195" s="262" t="str">
        <f ca="true">+IF(OFFSET('Water Data'!$I$28,0,10*ROW('Water Data'!I189))="","",OFFSET('Water Data'!$I$28,0,10*ROW('Water Data'!I189)))</f>
        <v/>
      </c>
      <c r="CJ195" s="262" t="str">
        <f ca="true">+IF(OFFSET('Water Data'!$I$29,0,10*ROW('Water Data'!I189))="","",OFFSET('Water Data'!$I$29,0,10*ROW('Water Data'!I189)))</f>
        <v/>
      </c>
      <c r="CK195" s="262" t="str">
        <f ca="true">+IF(OFFSET('Sanitation Data'!$D$28,0,10*ROW('Sanitation Data'!D189))="","",OFFSET('Sanitation Data'!$D$28,0,10*ROW('Sanitation Data'!D189)))</f>
        <v/>
      </c>
      <c r="CL195" s="262" t="str">
        <f ca="true">+IF(OFFSET('Sanitation Data'!$D$29,0,10*ROW('Sanitation Data'!D189))="","",OFFSET('Sanitation Data'!$D$29,0,10*ROW('Sanitation Data'!D189)))</f>
        <v/>
      </c>
      <c r="CM195" s="262" t="str">
        <f ca="true">+IF(OFFSET('Sanitation Data'!$D$30,0,10*ROW('Sanitation Data'!D189))="","",OFFSET('Sanitation Data'!$D$30,0,10*ROW('Sanitation Data'!D189)))</f>
        <v/>
      </c>
      <c r="CN195" s="262" t="str">
        <f ca="true">+IF(OFFSET('Sanitation Data'!$D$31,0,10*ROW('Sanitation Data'!D189))="","",OFFSET('Sanitation Data'!$D$31,0,10*ROW('Sanitation Data'!D189)))</f>
        <v/>
      </c>
      <c r="CO195" s="262" t="str">
        <f ca="true">+IF(OFFSET('Sanitation Data'!$D$32,0,10*ROW('Sanitation Data'!D189))="","",OFFSET('Sanitation Data'!$D$32,0,10*ROW('Sanitation Data'!D189)))</f>
        <v/>
      </c>
      <c r="CP195" s="262" t="str">
        <f ca="true">+IF(OFFSET('Sanitation Data'!$E$28,0,10*ROW('Sanitation Data'!E189))="","",OFFSET('Sanitation Data'!$E$28,0,10*ROW('Sanitation Data'!E189)))</f>
        <v/>
      </c>
      <c r="CQ195" s="262" t="str">
        <f ca="true">+IF(OFFSET('Sanitation Data'!$E$29,0,10*ROW('Sanitation Data'!E189))="","",OFFSET('Sanitation Data'!$E$29,0,10*ROW('Sanitation Data'!E189)))</f>
        <v/>
      </c>
      <c r="CR195" s="262" t="str">
        <f ca="true">+IF(OFFSET('Sanitation Data'!$E$30,0,10*ROW('Sanitation Data'!E189))="","",OFFSET('Sanitation Data'!$E$30,0,10*ROW('Sanitation Data'!E189)))</f>
        <v/>
      </c>
      <c r="CS195" s="262" t="str">
        <f ca="true">+IF(OFFSET('Sanitation Data'!$E$31,0,10*ROW('Sanitation Data'!E189))="","",OFFSET('Sanitation Data'!$E$31,0,10*ROW('Sanitation Data'!E189)))</f>
        <v/>
      </c>
      <c r="CT195" s="262" t="str">
        <f ca="true">+IF(OFFSET('Sanitation Data'!$E$32,0,10*ROW('Sanitation Data'!E189))="","",OFFSET('Sanitation Data'!$E$32,0,10*ROW('Sanitation Data'!E189)))</f>
        <v/>
      </c>
      <c r="CU195" s="262" t="str">
        <f ca="true">+IF(OFFSET('Sanitation Data'!$F$28,0,10*ROW('Sanitation Data'!F189))="","",OFFSET('Sanitation Data'!$F$28,0,10*ROW('Sanitation Data'!F189)))</f>
        <v/>
      </c>
      <c r="CV195" s="262" t="str">
        <f ca="true">+IF(OFFSET('Sanitation Data'!$F$29,0,10*ROW('Sanitation Data'!F189))="","",OFFSET('Sanitation Data'!$F$29,0,10*ROW('Sanitation Data'!F189)))</f>
        <v/>
      </c>
      <c r="CW195" s="262" t="str">
        <f ca="true">+IF(OFFSET('Sanitation Data'!$F$30,0,10*ROW('Sanitation Data'!F189))="","",OFFSET('Sanitation Data'!$F$30,0,10*ROW('Sanitation Data'!F189)))</f>
        <v/>
      </c>
      <c r="CX195" s="262" t="str">
        <f ca="true">+IF(OFFSET('Sanitation Data'!$F$31,0,10*ROW('Sanitation Data'!F189))="","",OFFSET('Sanitation Data'!$F$31,0,10*ROW('Sanitation Data'!F189)))</f>
        <v/>
      </c>
      <c r="CY195" s="262" t="str">
        <f ca="true">+IF(OFFSET('Sanitation Data'!$F$32,0,10*ROW('Sanitation Data'!F189))="","",OFFSET('Sanitation Data'!$F$32,0,10*ROW('Sanitation Data'!F189)))</f>
        <v/>
      </c>
      <c r="CZ195" s="262" t="str">
        <f ca="true">+IF(OFFSET('Sanitation Data'!$G$28,0,10*ROW('Sanitation Data'!G189))="","",OFFSET('Sanitation Data'!$G$28,0,10*ROW('Sanitation Data'!G189)))</f>
        <v/>
      </c>
      <c r="DA195" s="262" t="str">
        <f ca="true">+IF(OFFSET('Sanitation Data'!$G$29,0,10*ROW('Sanitation Data'!G189))="","",OFFSET('Sanitation Data'!$G$29,0,10*ROW('Sanitation Data'!G189)))</f>
        <v/>
      </c>
      <c r="DB195" s="262" t="str">
        <f ca="true">+IF(OFFSET('Sanitation Data'!$G$30,0,10*ROW('Sanitation Data'!G189))="","",OFFSET('Sanitation Data'!$G$30,0,10*ROW('Sanitation Data'!G189)))</f>
        <v/>
      </c>
      <c r="DC195" s="262" t="str">
        <f ca="true">+IF(OFFSET('Sanitation Data'!$G$31,0,10*ROW('Sanitation Data'!G189))="","",OFFSET('Sanitation Data'!$G$31,0,10*ROW('Sanitation Data'!G189)))</f>
        <v/>
      </c>
      <c r="DD195" s="262" t="str">
        <f ca="true">+IF(OFFSET('Sanitation Data'!$G$32,0,10*ROW('Sanitation Data'!G189))="","",OFFSET('Sanitation Data'!$G$32,0,10*ROW('Sanitation Data'!G189)))</f>
        <v/>
      </c>
      <c r="DE195" s="262" t="str">
        <f ca="true">+IF(OFFSET('Sanitation Data'!$H$28,0,10*ROW('Sanitation Data'!H189))="","",OFFSET('Sanitation Data'!$H$28,0,10*ROW('Sanitation Data'!H189)))</f>
        <v/>
      </c>
      <c r="DF195" s="262" t="str">
        <f ca="true">+IF(OFFSET('Sanitation Data'!$H$29,0,10*ROW('Sanitation Data'!H189))="","",OFFSET('Sanitation Data'!$H$29,0,10*ROW('Sanitation Data'!H189)))</f>
        <v/>
      </c>
      <c r="DG195" s="262" t="str">
        <f ca="true">+IF(OFFSET('Sanitation Data'!$H$30,0,10*ROW('Sanitation Data'!H189))="","",OFFSET('Sanitation Data'!$H$30,0,10*ROW('Sanitation Data'!H189)))</f>
        <v/>
      </c>
      <c r="DH195" s="262" t="str">
        <f ca="true">+IF(OFFSET('Sanitation Data'!$H$31,0,10*ROW('Sanitation Data'!H189))="","",OFFSET('Sanitation Data'!$H$31,0,10*ROW('Sanitation Data'!H189)))</f>
        <v/>
      </c>
      <c r="DI195" s="262" t="str">
        <f ca="true">+IF(OFFSET('Sanitation Data'!$H$32,0,10*ROW('Sanitation Data'!H189))="","",OFFSET('Sanitation Data'!$H$32,0,10*ROW('Sanitation Data'!H189)))</f>
        <v/>
      </c>
      <c r="DJ195" s="262" t="str">
        <f ca="true">+IF(OFFSET('Sanitation Data'!$I$28,0,10*ROW('Sanitation Data'!I189))="","",OFFSET('Sanitation Data'!$I$28,0,10*ROW('Sanitation Data'!I189)))</f>
        <v/>
      </c>
      <c r="DK195" s="262" t="str">
        <f ca="true">+IF(OFFSET('Sanitation Data'!$I$29,0,10*ROW('Sanitation Data'!I189))="","",OFFSET('Sanitation Data'!$I$29,0,10*ROW('Sanitation Data'!I189)))</f>
        <v/>
      </c>
      <c r="DL195" s="262" t="str">
        <f ca="true">+IF(OFFSET('Sanitation Data'!$I$30,0,10*ROW('Sanitation Data'!I189))="","",OFFSET('Sanitation Data'!$I$30,0,10*ROW('Sanitation Data'!I189)))</f>
        <v/>
      </c>
      <c r="DM195" s="262" t="str">
        <f ca="true">+IF(OFFSET('Sanitation Data'!$I$31,0,10*ROW('Sanitation Data'!I189))="","",OFFSET('Sanitation Data'!$I$31,0,10*ROW('Sanitation Data'!I189)))</f>
        <v/>
      </c>
      <c r="DN195" s="262" t="str">
        <f ca="true">+IF(OFFSET('Sanitation Data'!$I$32,0,10*ROW('Sanitation Data'!I189))="","",OFFSET('Sanitation Data'!$I$32,0,10*ROW('Sanitation Data'!I189)))</f>
        <v/>
      </c>
      <c r="DO195" s="262" t="str">
        <f ca="true">+IF(OFFSET('Hygiene Data'!$D$11,0,10*ROW('Hygiene Data'!D189))="","",OFFSET('Hygiene Data'!$D$11,0,10*ROW('Hygiene Data'!D189)))</f>
        <v/>
      </c>
      <c r="DP195" s="262" t="str">
        <f ca="true">+IF(OFFSET('Hygiene Data'!$D$12,0,10*ROW('Hygiene Data'!D189))="","",OFFSET('Hygiene Data'!$D$12,0,10*ROW('Hygiene Data'!D189)))</f>
        <v/>
      </c>
      <c r="DQ195" s="262" t="str">
        <f ca="true">+IF(OFFSET('Hygiene Data'!$D$13,0,10*ROW('Hygiene Data'!D189))="","",OFFSET('Hygiene Data'!$D$13,0,10*ROW('Hygiene Data'!D189)))</f>
        <v/>
      </c>
      <c r="DR195" s="262" t="str">
        <f ca="true">+IF(OFFSET('Hygiene Data'!$E$11,0,10*ROW('Hygiene Data'!E189))="","",OFFSET('Hygiene Data'!$E$11,0,10*ROW('Hygiene Data'!E189)))</f>
        <v/>
      </c>
      <c r="DS195" s="262" t="str">
        <f ca="true">+IF(OFFSET('Hygiene Data'!$E$12,0,10*ROW('Hygiene Data'!E189))="","",OFFSET('Hygiene Data'!$E$12,0,10*ROW('Hygiene Data'!E189)))</f>
        <v/>
      </c>
      <c r="DT195" s="262" t="str">
        <f ca="true">+IF(OFFSET('Hygiene Data'!$E$13,0,10*ROW('Hygiene Data'!E189))="","",OFFSET('Hygiene Data'!$E$13,0,10*ROW('Hygiene Data'!E189)))</f>
        <v/>
      </c>
      <c r="DU195" s="262" t="str">
        <f ca="true">+IF(OFFSET('Hygiene Data'!$F$11,0,10*ROW('Hygiene Data'!F189))="","",OFFSET('Hygiene Data'!$F$11,0,10*ROW('Hygiene Data'!F189)))</f>
        <v/>
      </c>
      <c r="DV195" s="262" t="str">
        <f ca="true">+IF(OFFSET('Hygiene Data'!$F$12,0,10*ROW('Hygiene Data'!F189))="","",OFFSET('Hygiene Data'!$F$12,0,10*ROW('Hygiene Data'!F189)))</f>
        <v/>
      </c>
      <c r="DW195" s="262" t="str">
        <f ca="true">+IF(OFFSET('Hygiene Data'!$F$13,0,10*ROW('Hygiene Data'!F189))="","",OFFSET('Hygiene Data'!$F$13,0,10*ROW('Hygiene Data'!F189)))</f>
        <v/>
      </c>
      <c r="DX195" s="262" t="str">
        <f ca="true">+IF(OFFSET('Hygiene Data'!$G$11,0,10*ROW('Hygiene Data'!G189))="","",OFFSET('Hygiene Data'!$G$11,0,10*ROW('Hygiene Data'!G189)))</f>
        <v/>
      </c>
      <c r="DY195" s="262" t="str">
        <f ca="true">+IF(OFFSET('Hygiene Data'!$G$12,0,10*ROW('Hygiene Data'!G189))="","",OFFSET('Hygiene Data'!$G$12,0,10*ROW('Hygiene Data'!G189)))</f>
        <v/>
      </c>
      <c r="DZ195" s="262" t="str">
        <f ca="true">+IF(OFFSET('Hygiene Data'!$G$13,0,10*ROW('Hygiene Data'!G189))="","",OFFSET('Hygiene Data'!$G$13,0,10*ROW('Hygiene Data'!G189)))</f>
        <v/>
      </c>
      <c r="EA195" s="262" t="str">
        <f ca="true">+IF(OFFSET('Hygiene Data'!$H$11,0,10*ROW('Hygiene Data'!H189))="","",OFFSET('Hygiene Data'!$H$11,0,10*ROW('Hygiene Data'!H189)))</f>
        <v/>
      </c>
      <c r="EB195" s="262" t="str">
        <f ca="true">+IF(OFFSET('Hygiene Data'!$H$12,0,10*ROW('Hygiene Data'!H189))="","",OFFSET('Hygiene Data'!$H$12,0,10*ROW('Hygiene Data'!H189)))</f>
        <v/>
      </c>
      <c r="EC195" s="262" t="str">
        <f ca="true">+IF(OFFSET('Hygiene Data'!$H$13,0,10*ROW('Hygiene Data'!H189))="","",OFFSET('Hygiene Data'!$H$13,0,10*ROW('Hygiene Data'!H189)))</f>
        <v/>
      </c>
      <c r="ED195" s="262" t="str">
        <f ca="true">+IF(OFFSET('Hygiene Data'!$I$11,0,10*ROW('Hygiene Data'!I189))="","",OFFSET('Hygiene Data'!$I$11,0,10*ROW('Hygiene Data'!I189)))</f>
        <v/>
      </c>
      <c r="EE195" s="262" t="str">
        <f ca="true">+IF(OFFSET('Hygiene Data'!$I$12,0,10*ROW('Hygiene Data'!I189))="","",OFFSET('Hygiene Data'!$I$12,0,10*ROW('Hygiene Data'!I189)))</f>
        <v/>
      </c>
      <c r="EF195" s="262"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18"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2"/>
      <c r="BS196" s="262" t="str">
        <f ca="true">+IF(OFFSET('Water Data'!$D$27,0,10*ROW('Water Data'!D190))="","",OFFSET('Water Data'!$D$27,0,10*ROW('Water Data'!D190)))</f>
        <v/>
      </c>
      <c r="BT196" s="262" t="str">
        <f ca="true">+IF(OFFSET('Water Data'!$D$28,0,10*ROW('Water Data'!D190))="","",OFFSET('Water Data'!$D$28,0,10*ROW('Water Data'!D190)))</f>
        <v/>
      </c>
      <c r="BU196" s="262" t="str">
        <f ca="true">+IF(OFFSET('Water Data'!$D$29,0,10*ROW('Water Data'!D190))="","",OFFSET('Water Data'!$D$29,0,10*ROW('Water Data'!D190)))</f>
        <v/>
      </c>
      <c r="BV196" s="262" t="str">
        <f ca="true">+IF(OFFSET('Water Data'!$E$27,0,10*ROW('Water Data'!E190))="","",OFFSET('Water Data'!$E$27,0,10*ROW('Water Data'!E190)))</f>
        <v/>
      </c>
      <c r="BW196" s="262" t="str">
        <f ca="true">+IF(OFFSET('Water Data'!$E$28,0,10*ROW('Water Data'!E190))="","",OFFSET('Water Data'!$E$28,0,10*ROW('Water Data'!E190)))</f>
        <v/>
      </c>
      <c r="BX196" s="262" t="str">
        <f ca="true">+IF(OFFSET('Water Data'!$E$29,0,10*ROW('Water Data'!E190))="","",OFFSET('Water Data'!$E$29,0,10*ROW('Water Data'!E190)))</f>
        <v/>
      </c>
      <c r="BY196" s="262" t="str">
        <f ca="true">+IF(OFFSET('Water Data'!$F$27,0,10*ROW('Water Data'!F190))="","",OFFSET('Water Data'!$F$27,0,10*ROW('Water Data'!F190)))</f>
        <v/>
      </c>
      <c r="BZ196" s="262" t="str">
        <f ca="true">+IF(OFFSET('Water Data'!$F$28,0,10*ROW('Water Data'!F190))="","",OFFSET('Water Data'!$F$28,0,10*ROW('Water Data'!F190)))</f>
        <v/>
      </c>
      <c r="CA196" s="262" t="str">
        <f ca="true">+IF(OFFSET('Water Data'!$F$29,0,10*ROW('Water Data'!F190))="","",OFFSET('Water Data'!$F$29,0,10*ROW('Water Data'!F190)))</f>
        <v/>
      </c>
      <c r="CB196" s="262" t="str">
        <f ca="true">+IF(OFFSET('Water Data'!$G$27,0,10*ROW('Water Data'!G190))="","",OFFSET('Water Data'!$G$27,0,10*ROW('Water Data'!G190)))</f>
        <v/>
      </c>
      <c r="CC196" s="262" t="str">
        <f ca="true">+IF(OFFSET('Water Data'!$G$28,0,10*ROW('Water Data'!G190))="","",OFFSET('Water Data'!$G$28,0,10*ROW('Water Data'!G190)))</f>
        <v/>
      </c>
      <c r="CD196" s="262" t="str">
        <f ca="true">+IF(OFFSET('Water Data'!$G$29,0,10*ROW('Water Data'!G190))="","",OFFSET('Water Data'!$G$29,0,10*ROW('Water Data'!G190)))</f>
        <v/>
      </c>
      <c r="CE196" s="262" t="str">
        <f ca="true">+IF(OFFSET('Water Data'!$H$27,0,10*ROW('Water Data'!H190))="","",OFFSET('Water Data'!$H$27,0,10*ROW('Water Data'!H190)))</f>
        <v/>
      </c>
      <c r="CF196" s="262" t="str">
        <f ca="true">+IF(OFFSET('Water Data'!$H$28,0,10*ROW('Water Data'!H190))="","",OFFSET('Water Data'!$H$28,0,10*ROW('Water Data'!H190)))</f>
        <v/>
      </c>
      <c r="CG196" s="262" t="str">
        <f ca="true">+IF(OFFSET('Water Data'!$H$29,0,10*ROW('Water Data'!H190))="","",OFFSET('Water Data'!$H$29,0,10*ROW('Water Data'!H190)))</f>
        <v/>
      </c>
      <c r="CH196" s="262" t="str">
        <f ca="true">+IF(OFFSET('Water Data'!$I$27,0,10*ROW('Water Data'!I190))="","",OFFSET('Water Data'!$I$27,0,10*ROW('Water Data'!I190)))</f>
        <v/>
      </c>
      <c r="CI196" s="262" t="str">
        <f ca="true">+IF(OFFSET('Water Data'!$I$28,0,10*ROW('Water Data'!I190))="","",OFFSET('Water Data'!$I$28,0,10*ROW('Water Data'!I190)))</f>
        <v/>
      </c>
      <c r="CJ196" s="262" t="str">
        <f ca="true">+IF(OFFSET('Water Data'!$I$29,0,10*ROW('Water Data'!I190))="","",OFFSET('Water Data'!$I$29,0,10*ROW('Water Data'!I190)))</f>
        <v/>
      </c>
      <c r="CK196" s="262" t="str">
        <f ca="true">+IF(OFFSET('Sanitation Data'!$D$28,0,10*ROW('Sanitation Data'!D190))="","",OFFSET('Sanitation Data'!$D$28,0,10*ROW('Sanitation Data'!D190)))</f>
        <v/>
      </c>
      <c r="CL196" s="262" t="str">
        <f ca="true">+IF(OFFSET('Sanitation Data'!$D$29,0,10*ROW('Sanitation Data'!D190))="","",OFFSET('Sanitation Data'!$D$29,0,10*ROW('Sanitation Data'!D190)))</f>
        <v/>
      </c>
      <c r="CM196" s="262" t="str">
        <f ca="true">+IF(OFFSET('Sanitation Data'!$D$30,0,10*ROW('Sanitation Data'!D190))="","",OFFSET('Sanitation Data'!$D$30,0,10*ROW('Sanitation Data'!D190)))</f>
        <v/>
      </c>
      <c r="CN196" s="262" t="str">
        <f ca="true">+IF(OFFSET('Sanitation Data'!$D$31,0,10*ROW('Sanitation Data'!D190))="","",OFFSET('Sanitation Data'!$D$31,0,10*ROW('Sanitation Data'!D190)))</f>
        <v/>
      </c>
      <c r="CO196" s="262" t="str">
        <f ca="true">+IF(OFFSET('Sanitation Data'!$D$32,0,10*ROW('Sanitation Data'!D190))="","",OFFSET('Sanitation Data'!$D$32,0,10*ROW('Sanitation Data'!D190)))</f>
        <v/>
      </c>
      <c r="CP196" s="262" t="str">
        <f ca="true">+IF(OFFSET('Sanitation Data'!$E$28,0,10*ROW('Sanitation Data'!E190))="","",OFFSET('Sanitation Data'!$E$28,0,10*ROW('Sanitation Data'!E190)))</f>
        <v/>
      </c>
      <c r="CQ196" s="262" t="str">
        <f ca="true">+IF(OFFSET('Sanitation Data'!$E$29,0,10*ROW('Sanitation Data'!E190))="","",OFFSET('Sanitation Data'!$E$29,0,10*ROW('Sanitation Data'!E190)))</f>
        <v/>
      </c>
      <c r="CR196" s="262" t="str">
        <f ca="true">+IF(OFFSET('Sanitation Data'!$E$30,0,10*ROW('Sanitation Data'!E190))="","",OFFSET('Sanitation Data'!$E$30,0,10*ROW('Sanitation Data'!E190)))</f>
        <v/>
      </c>
      <c r="CS196" s="262" t="str">
        <f ca="true">+IF(OFFSET('Sanitation Data'!$E$31,0,10*ROW('Sanitation Data'!E190))="","",OFFSET('Sanitation Data'!$E$31,0,10*ROW('Sanitation Data'!E190)))</f>
        <v/>
      </c>
      <c r="CT196" s="262" t="str">
        <f ca="true">+IF(OFFSET('Sanitation Data'!$E$32,0,10*ROW('Sanitation Data'!E190))="","",OFFSET('Sanitation Data'!$E$32,0,10*ROW('Sanitation Data'!E190)))</f>
        <v/>
      </c>
      <c r="CU196" s="262" t="str">
        <f ca="true">+IF(OFFSET('Sanitation Data'!$F$28,0,10*ROW('Sanitation Data'!F190))="","",OFFSET('Sanitation Data'!$F$28,0,10*ROW('Sanitation Data'!F190)))</f>
        <v/>
      </c>
      <c r="CV196" s="262" t="str">
        <f ca="true">+IF(OFFSET('Sanitation Data'!$F$29,0,10*ROW('Sanitation Data'!F190))="","",OFFSET('Sanitation Data'!$F$29,0,10*ROW('Sanitation Data'!F190)))</f>
        <v/>
      </c>
      <c r="CW196" s="262" t="str">
        <f ca="true">+IF(OFFSET('Sanitation Data'!$F$30,0,10*ROW('Sanitation Data'!F190))="","",OFFSET('Sanitation Data'!$F$30,0,10*ROW('Sanitation Data'!F190)))</f>
        <v/>
      </c>
      <c r="CX196" s="262" t="str">
        <f ca="true">+IF(OFFSET('Sanitation Data'!$F$31,0,10*ROW('Sanitation Data'!F190))="","",OFFSET('Sanitation Data'!$F$31,0,10*ROW('Sanitation Data'!F190)))</f>
        <v/>
      </c>
      <c r="CY196" s="262" t="str">
        <f ca="true">+IF(OFFSET('Sanitation Data'!$F$32,0,10*ROW('Sanitation Data'!F190))="","",OFFSET('Sanitation Data'!$F$32,0,10*ROW('Sanitation Data'!F190)))</f>
        <v/>
      </c>
      <c r="CZ196" s="262" t="str">
        <f ca="true">+IF(OFFSET('Sanitation Data'!$G$28,0,10*ROW('Sanitation Data'!G190))="","",OFFSET('Sanitation Data'!$G$28,0,10*ROW('Sanitation Data'!G190)))</f>
        <v/>
      </c>
      <c r="DA196" s="262" t="str">
        <f ca="true">+IF(OFFSET('Sanitation Data'!$G$29,0,10*ROW('Sanitation Data'!G190))="","",OFFSET('Sanitation Data'!$G$29,0,10*ROW('Sanitation Data'!G190)))</f>
        <v/>
      </c>
      <c r="DB196" s="262" t="str">
        <f ca="true">+IF(OFFSET('Sanitation Data'!$G$30,0,10*ROW('Sanitation Data'!G190))="","",OFFSET('Sanitation Data'!$G$30,0,10*ROW('Sanitation Data'!G190)))</f>
        <v/>
      </c>
      <c r="DC196" s="262" t="str">
        <f ca="true">+IF(OFFSET('Sanitation Data'!$G$31,0,10*ROW('Sanitation Data'!G190))="","",OFFSET('Sanitation Data'!$G$31,0,10*ROW('Sanitation Data'!G190)))</f>
        <v/>
      </c>
      <c r="DD196" s="262" t="str">
        <f ca="true">+IF(OFFSET('Sanitation Data'!$G$32,0,10*ROW('Sanitation Data'!G190))="","",OFFSET('Sanitation Data'!$G$32,0,10*ROW('Sanitation Data'!G190)))</f>
        <v/>
      </c>
      <c r="DE196" s="262" t="str">
        <f ca="true">+IF(OFFSET('Sanitation Data'!$H$28,0,10*ROW('Sanitation Data'!H190))="","",OFFSET('Sanitation Data'!$H$28,0,10*ROW('Sanitation Data'!H190)))</f>
        <v/>
      </c>
      <c r="DF196" s="262" t="str">
        <f ca="true">+IF(OFFSET('Sanitation Data'!$H$29,0,10*ROW('Sanitation Data'!H190))="","",OFFSET('Sanitation Data'!$H$29,0,10*ROW('Sanitation Data'!H190)))</f>
        <v/>
      </c>
      <c r="DG196" s="262" t="str">
        <f ca="true">+IF(OFFSET('Sanitation Data'!$H$30,0,10*ROW('Sanitation Data'!H190))="","",OFFSET('Sanitation Data'!$H$30,0,10*ROW('Sanitation Data'!H190)))</f>
        <v/>
      </c>
      <c r="DH196" s="262" t="str">
        <f ca="true">+IF(OFFSET('Sanitation Data'!$H$31,0,10*ROW('Sanitation Data'!H190))="","",OFFSET('Sanitation Data'!$H$31,0,10*ROW('Sanitation Data'!H190)))</f>
        <v/>
      </c>
      <c r="DI196" s="262" t="str">
        <f ca="true">+IF(OFFSET('Sanitation Data'!$H$32,0,10*ROW('Sanitation Data'!H190))="","",OFFSET('Sanitation Data'!$H$32,0,10*ROW('Sanitation Data'!H190)))</f>
        <v/>
      </c>
      <c r="DJ196" s="262" t="str">
        <f ca="true">+IF(OFFSET('Sanitation Data'!$I$28,0,10*ROW('Sanitation Data'!I190))="","",OFFSET('Sanitation Data'!$I$28,0,10*ROW('Sanitation Data'!I190)))</f>
        <v/>
      </c>
      <c r="DK196" s="262" t="str">
        <f ca="true">+IF(OFFSET('Sanitation Data'!$I$29,0,10*ROW('Sanitation Data'!I190))="","",OFFSET('Sanitation Data'!$I$29,0,10*ROW('Sanitation Data'!I190)))</f>
        <v/>
      </c>
      <c r="DL196" s="262" t="str">
        <f ca="true">+IF(OFFSET('Sanitation Data'!$I$30,0,10*ROW('Sanitation Data'!I190))="","",OFFSET('Sanitation Data'!$I$30,0,10*ROW('Sanitation Data'!I190)))</f>
        <v/>
      </c>
      <c r="DM196" s="262" t="str">
        <f ca="true">+IF(OFFSET('Sanitation Data'!$I$31,0,10*ROW('Sanitation Data'!I190))="","",OFFSET('Sanitation Data'!$I$31,0,10*ROW('Sanitation Data'!I190)))</f>
        <v/>
      </c>
      <c r="DN196" s="262" t="str">
        <f ca="true">+IF(OFFSET('Sanitation Data'!$I$32,0,10*ROW('Sanitation Data'!I190))="","",OFFSET('Sanitation Data'!$I$32,0,10*ROW('Sanitation Data'!I190)))</f>
        <v/>
      </c>
      <c r="DO196" s="262" t="str">
        <f ca="true">+IF(OFFSET('Hygiene Data'!$D$11,0,10*ROW('Hygiene Data'!D190))="","",OFFSET('Hygiene Data'!$D$11,0,10*ROW('Hygiene Data'!D190)))</f>
        <v/>
      </c>
      <c r="DP196" s="262" t="str">
        <f ca="true">+IF(OFFSET('Hygiene Data'!$D$12,0,10*ROW('Hygiene Data'!D190))="","",OFFSET('Hygiene Data'!$D$12,0,10*ROW('Hygiene Data'!D190)))</f>
        <v/>
      </c>
      <c r="DQ196" s="262" t="str">
        <f ca="true">+IF(OFFSET('Hygiene Data'!$D$13,0,10*ROW('Hygiene Data'!D190))="","",OFFSET('Hygiene Data'!$D$13,0,10*ROW('Hygiene Data'!D190)))</f>
        <v/>
      </c>
      <c r="DR196" s="262" t="str">
        <f ca="true">+IF(OFFSET('Hygiene Data'!$E$11,0,10*ROW('Hygiene Data'!E190))="","",OFFSET('Hygiene Data'!$E$11,0,10*ROW('Hygiene Data'!E190)))</f>
        <v/>
      </c>
      <c r="DS196" s="262" t="str">
        <f ca="true">+IF(OFFSET('Hygiene Data'!$E$12,0,10*ROW('Hygiene Data'!E190))="","",OFFSET('Hygiene Data'!$E$12,0,10*ROW('Hygiene Data'!E190)))</f>
        <v/>
      </c>
      <c r="DT196" s="262" t="str">
        <f ca="true">+IF(OFFSET('Hygiene Data'!$E$13,0,10*ROW('Hygiene Data'!E190))="","",OFFSET('Hygiene Data'!$E$13,0,10*ROW('Hygiene Data'!E190)))</f>
        <v/>
      </c>
      <c r="DU196" s="262" t="str">
        <f ca="true">+IF(OFFSET('Hygiene Data'!$F$11,0,10*ROW('Hygiene Data'!F190))="","",OFFSET('Hygiene Data'!$F$11,0,10*ROW('Hygiene Data'!F190)))</f>
        <v/>
      </c>
      <c r="DV196" s="262" t="str">
        <f ca="true">+IF(OFFSET('Hygiene Data'!$F$12,0,10*ROW('Hygiene Data'!F190))="","",OFFSET('Hygiene Data'!$F$12,0,10*ROW('Hygiene Data'!F190)))</f>
        <v/>
      </c>
      <c r="DW196" s="262" t="str">
        <f ca="true">+IF(OFFSET('Hygiene Data'!$F$13,0,10*ROW('Hygiene Data'!F190))="","",OFFSET('Hygiene Data'!$F$13,0,10*ROW('Hygiene Data'!F190)))</f>
        <v/>
      </c>
      <c r="DX196" s="262" t="str">
        <f ca="true">+IF(OFFSET('Hygiene Data'!$G$11,0,10*ROW('Hygiene Data'!G190))="","",OFFSET('Hygiene Data'!$G$11,0,10*ROW('Hygiene Data'!G190)))</f>
        <v/>
      </c>
      <c r="DY196" s="262" t="str">
        <f ca="true">+IF(OFFSET('Hygiene Data'!$G$12,0,10*ROW('Hygiene Data'!G190))="","",OFFSET('Hygiene Data'!$G$12,0,10*ROW('Hygiene Data'!G190)))</f>
        <v/>
      </c>
      <c r="DZ196" s="262" t="str">
        <f ca="true">+IF(OFFSET('Hygiene Data'!$G$13,0,10*ROW('Hygiene Data'!G190))="","",OFFSET('Hygiene Data'!$G$13,0,10*ROW('Hygiene Data'!G190)))</f>
        <v/>
      </c>
      <c r="EA196" s="262" t="str">
        <f ca="true">+IF(OFFSET('Hygiene Data'!$H$11,0,10*ROW('Hygiene Data'!H190))="","",OFFSET('Hygiene Data'!$H$11,0,10*ROW('Hygiene Data'!H190)))</f>
        <v/>
      </c>
      <c r="EB196" s="262" t="str">
        <f ca="true">+IF(OFFSET('Hygiene Data'!$H$12,0,10*ROW('Hygiene Data'!H190))="","",OFFSET('Hygiene Data'!$H$12,0,10*ROW('Hygiene Data'!H190)))</f>
        <v/>
      </c>
      <c r="EC196" s="262" t="str">
        <f ca="true">+IF(OFFSET('Hygiene Data'!$H$13,0,10*ROW('Hygiene Data'!H190))="","",OFFSET('Hygiene Data'!$H$13,0,10*ROW('Hygiene Data'!H190)))</f>
        <v/>
      </c>
      <c r="ED196" s="262" t="str">
        <f ca="true">+IF(OFFSET('Hygiene Data'!$I$11,0,10*ROW('Hygiene Data'!I190))="","",OFFSET('Hygiene Data'!$I$11,0,10*ROW('Hygiene Data'!I190)))</f>
        <v/>
      </c>
      <c r="EE196" s="262" t="str">
        <f ca="true">+IF(OFFSET('Hygiene Data'!$I$12,0,10*ROW('Hygiene Data'!I190))="","",OFFSET('Hygiene Data'!$I$12,0,10*ROW('Hygiene Data'!I190)))</f>
        <v/>
      </c>
      <c r="EF196" s="262"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18"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2"/>
      <c r="BS197" s="262" t="str">
        <f ca="true">+IF(OFFSET('Water Data'!$D$27,0,10*ROW('Water Data'!D191))="","",OFFSET('Water Data'!$D$27,0,10*ROW('Water Data'!D191)))</f>
        <v/>
      </c>
      <c r="BT197" s="262" t="str">
        <f ca="true">+IF(OFFSET('Water Data'!$D$28,0,10*ROW('Water Data'!D191))="","",OFFSET('Water Data'!$D$28,0,10*ROW('Water Data'!D191)))</f>
        <v/>
      </c>
      <c r="BU197" s="262" t="str">
        <f ca="true">+IF(OFFSET('Water Data'!$D$29,0,10*ROW('Water Data'!D191))="","",OFFSET('Water Data'!$D$29,0,10*ROW('Water Data'!D191)))</f>
        <v/>
      </c>
      <c r="BV197" s="262" t="str">
        <f ca="true">+IF(OFFSET('Water Data'!$E$27,0,10*ROW('Water Data'!E191))="","",OFFSET('Water Data'!$E$27,0,10*ROW('Water Data'!E191)))</f>
        <v/>
      </c>
      <c r="BW197" s="262" t="str">
        <f ca="true">+IF(OFFSET('Water Data'!$E$28,0,10*ROW('Water Data'!E191))="","",OFFSET('Water Data'!$E$28,0,10*ROW('Water Data'!E191)))</f>
        <v/>
      </c>
      <c r="BX197" s="262" t="str">
        <f ca="true">+IF(OFFSET('Water Data'!$E$29,0,10*ROW('Water Data'!E191))="","",OFFSET('Water Data'!$E$29,0,10*ROW('Water Data'!E191)))</f>
        <v/>
      </c>
      <c r="BY197" s="262" t="str">
        <f ca="true">+IF(OFFSET('Water Data'!$F$27,0,10*ROW('Water Data'!F191))="","",OFFSET('Water Data'!$F$27,0,10*ROW('Water Data'!F191)))</f>
        <v/>
      </c>
      <c r="BZ197" s="262" t="str">
        <f ca="true">+IF(OFFSET('Water Data'!$F$28,0,10*ROW('Water Data'!F191))="","",OFFSET('Water Data'!$F$28,0,10*ROW('Water Data'!F191)))</f>
        <v/>
      </c>
      <c r="CA197" s="262" t="str">
        <f ca="true">+IF(OFFSET('Water Data'!$F$29,0,10*ROW('Water Data'!F191))="","",OFFSET('Water Data'!$F$29,0,10*ROW('Water Data'!F191)))</f>
        <v/>
      </c>
      <c r="CB197" s="262" t="str">
        <f ca="true">+IF(OFFSET('Water Data'!$G$27,0,10*ROW('Water Data'!G191))="","",OFFSET('Water Data'!$G$27,0,10*ROW('Water Data'!G191)))</f>
        <v/>
      </c>
      <c r="CC197" s="262" t="str">
        <f ca="true">+IF(OFFSET('Water Data'!$G$28,0,10*ROW('Water Data'!G191))="","",OFFSET('Water Data'!$G$28,0,10*ROW('Water Data'!G191)))</f>
        <v/>
      </c>
      <c r="CD197" s="262" t="str">
        <f ca="true">+IF(OFFSET('Water Data'!$G$29,0,10*ROW('Water Data'!G191))="","",OFFSET('Water Data'!$G$29,0,10*ROW('Water Data'!G191)))</f>
        <v/>
      </c>
      <c r="CE197" s="262" t="str">
        <f ca="true">+IF(OFFSET('Water Data'!$H$27,0,10*ROW('Water Data'!H191))="","",OFFSET('Water Data'!$H$27,0,10*ROW('Water Data'!H191)))</f>
        <v/>
      </c>
      <c r="CF197" s="262" t="str">
        <f ca="true">+IF(OFFSET('Water Data'!$H$28,0,10*ROW('Water Data'!H191))="","",OFFSET('Water Data'!$H$28,0,10*ROW('Water Data'!H191)))</f>
        <v/>
      </c>
      <c r="CG197" s="262" t="str">
        <f ca="true">+IF(OFFSET('Water Data'!$H$29,0,10*ROW('Water Data'!H191))="","",OFFSET('Water Data'!$H$29,0,10*ROW('Water Data'!H191)))</f>
        <v/>
      </c>
      <c r="CH197" s="262" t="str">
        <f ca="true">+IF(OFFSET('Water Data'!$I$27,0,10*ROW('Water Data'!I191))="","",OFFSET('Water Data'!$I$27,0,10*ROW('Water Data'!I191)))</f>
        <v/>
      </c>
      <c r="CI197" s="262" t="str">
        <f ca="true">+IF(OFFSET('Water Data'!$I$28,0,10*ROW('Water Data'!I191))="","",OFFSET('Water Data'!$I$28,0,10*ROW('Water Data'!I191)))</f>
        <v/>
      </c>
      <c r="CJ197" s="262" t="str">
        <f ca="true">+IF(OFFSET('Water Data'!$I$29,0,10*ROW('Water Data'!I191))="","",OFFSET('Water Data'!$I$29,0,10*ROW('Water Data'!I191)))</f>
        <v/>
      </c>
      <c r="CK197" s="262" t="str">
        <f ca="true">+IF(OFFSET('Sanitation Data'!$D$28,0,10*ROW('Sanitation Data'!D191))="","",OFFSET('Sanitation Data'!$D$28,0,10*ROW('Sanitation Data'!D191)))</f>
        <v/>
      </c>
      <c r="CL197" s="262" t="str">
        <f ca="true">+IF(OFFSET('Sanitation Data'!$D$29,0,10*ROW('Sanitation Data'!D191))="","",OFFSET('Sanitation Data'!$D$29,0,10*ROW('Sanitation Data'!D191)))</f>
        <v/>
      </c>
      <c r="CM197" s="262" t="str">
        <f ca="true">+IF(OFFSET('Sanitation Data'!$D$30,0,10*ROW('Sanitation Data'!D191))="","",OFFSET('Sanitation Data'!$D$30,0,10*ROW('Sanitation Data'!D191)))</f>
        <v/>
      </c>
      <c r="CN197" s="262" t="str">
        <f ca="true">+IF(OFFSET('Sanitation Data'!$D$31,0,10*ROW('Sanitation Data'!D191))="","",OFFSET('Sanitation Data'!$D$31,0,10*ROW('Sanitation Data'!D191)))</f>
        <v/>
      </c>
      <c r="CO197" s="262" t="str">
        <f ca="true">+IF(OFFSET('Sanitation Data'!$D$32,0,10*ROW('Sanitation Data'!D191))="","",OFFSET('Sanitation Data'!$D$32,0,10*ROW('Sanitation Data'!D191)))</f>
        <v/>
      </c>
      <c r="CP197" s="262" t="str">
        <f ca="true">+IF(OFFSET('Sanitation Data'!$E$28,0,10*ROW('Sanitation Data'!E191))="","",OFFSET('Sanitation Data'!$E$28,0,10*ROW('Sanitation Data'!E191)))</f>
        <v/>
      </c>
      <c r="CQ197" s="262" t="str">
        <f ca="true">+IF(OFFSET('Sanitation Data'!$E$29,0,10*ROW('Sanitation Data'!E191))="","",OFFSET('Sanitation Data'!$E$29,0,10*ROW('Sanitation Data'!E191)))</f>
        <v/>
      </c>
      <c r="CR197" s="262" t="str">
        <f ca="true">+IF(OFFSET('Sanitation Data'!$E$30,0,10*ROW('Sanitation Data'!E191))="","",OFFSET('Sanitation Data'!$E$30,0,10*ROW('Sanitation Data'!E191)))</f>
        <v/>
      </c>
      <c r="CS197" s="262" t="str">
        <f ca="true">+IF(OFFSET('Sanitation Data'!$E$31,0,10*ROW('Sanitation Data'!E191))="","",OFFSET('Sanitation Data'!$E$31,0,10*ROW('Sanitation Data'!E191)))</f>
        <v/>
      </c>
      <c r="CT197" s="262" t="str">
        <f ca="true">+IF(OFFSET('Sanitation Data'!$E$32,0,10*ROW('Sanitation Data'!E191))="","",OFFSET('Sanitation Data'!$E$32,0,10*ROW('Sanitation Data'!E191)))</f>
        <v/>
      </c>
      <c r="CU197" s="262" t="str">
        <f ca="true">+IF(OFFSET('Sanitation Data'!$F$28,0,10*ROW('Sanitation Data'!F191))="","",OFFSET('Sanitation Data'!$F$28,0,10*ROW('Sanitation Data'!F191)))</f>
        <v/>
      </c>
      <c r="CV197" s="262" t="str">
        <f ca="true">+IF(OFFSET('Sanitation Data'!$F$29,0,10*ROW('Sanitation Data'!F191))="","",OFFSET('Sanitation Data'!$F$29,0,10*ROW('Sanitation Data'!F191)))</f>
        <v/>
      </c>
      <c r="CW197" s="262" t="str">
        <f ca="true">+IF(OFFSET('Sanitation Data'!$F$30,0,10*ROW('Sanitation Data'!F191))="","",OFFSET('Sanitation Data'!$F$30,0,10*ROW('Sanitation Data'!F191)))</f>
        <v/>
      </c>
      <c r="CX197" s="262" t="str">
        <f ca="true">+IF(OFFSET('Sanitation Data'!$F$31,0,10*ROW('Sanitation Data'!F191))="","",OFFSET('Sanitation Data'!$F$31,0,10*ROW('Sanitation Data'!F191)))</f>
        <v/>
      </c>
      <c r="CY197" s="262" t="str">
        <f ca="true">+IF(OFFSET('Sanitation Data'!$F$32,0,10*ROW('Sanitation Data'!F191))="","",OFFSET('Sanitation Data'!$F$32,0,10*ROW('Sanitation Data'!F191)))</f>
        <v/>
      </c>
      <c r="CZ197" s="262" t="str">
        <f ca="true">+IF(OFFSET('Sanitation Data'!$G$28,0,10*ROW('Sanitation Data'!G191))="","",OFFSET('Sanitation Data'!$G$28,0,10*ROW('Sanitation Data'!G191)))</f>
        <v/>
      </c>
      <c r="DA197" s="262" t="str">
        <f ca="true">+IF(OFFSET('Sanitation Data'!$G$29,0,10*ROW('Sanitation Data'!G191))="","",OFFSET('Sanitation Data'!$G$29,0,10*ROW('Sanitation Data'!G191)))</f>
        <v/>
      </c>
      <c r="DB197" s="262" t="str">
        <f ca="true">+IF(OFFSET('Sanitation Data'!$G$30,0,10*ROW('Sanitation Data'!G191))="","",OFFSET('Sanitation Data'!$G$30,0,10*ROW('Sanitation Data'!G191)))</f>
        <v/>
      </c>
      <c r="DC197" s="262" t="str">
        <f ca="true">+IF(OFFSET('Sanitation Data'!$G$31,0,10*ROW('Sanitation Data'!G191))="","",OFFSET('Sanitation Data'!$G$31,0,10*ROW('Sanitation Data'!G191)))</f>
        <v/>
      </c>
      <c r="DD197" s="262" t="str">
        <f ca="true">+IF(OFFSET('Sanitation Data'!$G$32,0,10*ROW('Sanitation Data'!G191))="","",OFFSET('Sanitation Data'!$G$32,0,10*ROW('Sanitation Data'!G191)))</f>
        <v/>
      </c>
      <c r="DE197" s="262" t="str">
        <f ca="true">+IF(OFFSET('Sanitation Data'!$H$28,0,10*ROW('Sanitation Data'!H191))="","",OFFSET('Sanitation Data'!$H$28,0,10*ROW('Sanitation Data'!H191)))</f>
        <v/>
      </c>
      <c r="DF197" s="262" t="str">
        <f ca="true">+IF(OFFSET('Sanitation Data'!$H$29,0,10*ROW('Sanitation Data'!H191))="","",OFFSET('Sanitation Data'!$H$29,0,10*ROW('Sanitation Data'!H191)))</f>
        <v/>
      </c>
      <c r="DG197" s="262" t="str">
        <f ca="true">+IF(OFFSET('Sanitation Data'!$H$30,0,10*ROW('Sanitation Data'!H191))="","",OFFSET('Sanitation Data'!$H$30,0,10*ROW('Sanitation Data'!H191)))</f>
        <v/>
      </c>
      <c r="DH197" s="262" t="str">
        <f ca="true">+IF(OFFSET('Sanitation Data'!$H$31,0,10*ROW('Sanitation Data'!H191))="","",OFFSET('Sanitation Data'!$H$31,0,10*ROW('Sanitation Data'!H191)))</f>
        <v/>
      </c>
      <c r="DI197" s="262" t="str">
        <f ca="true">+IF(OFFSET('Sanitation Data'!$H$32,0,10*ROW('Sanitation Data'!H191))="","",OFFSET('Sanitation Data'!$H$32,0,10*ROW('Sanitation Data'!H191)))</f>
        <v/>
      </c>
      <c r="DJ197" s="262" t="str">
        <f ca="true">+IF(OFFSET('Sanitation Data'!$I$28,0,10*ROW('Sanitation Data'!I191))="","",OFFSET('Sanitation Data'!$I$28,0,10*ROW('Sanitation Data'!I191)))</f>
        <v/>
      </c>
      <c r="DK197" s="262" t="str">
        <f ca="true">+IF(OFFSET('Sanitation Data'!$I$29,0,10*ROW('Sanitation Data'!I191))="","",OFFSET('Sanitation Data'!$I$29,0,10*ROW('Sanitation Data'!I191)))</f>
        <v/>
      </c>
      <c r="DL197" s="262" t="str">
        <f ca="true">+IF(OFFSET('Sanitation Data'!$I$30,0,10*ROW('Sanitation Data'!I191))="","",OFFSET('Sanitation Data'!$I$30,0,10*ROW('Sanitation Data'!I191)))</f>
        <v/>
      </c>
      <c r="DM197" s="262" t="str">
        <f ca="true">+IF(OFFSET('Sanitation Data'!$I$31,0,10*ROW('Sanitation Data'!I191))="","",OFFSET('Sanitation Data'!$I$31,0,10*ROW('Sanitation Data'!I191)))</f>
        <v/>
      </c>
      <c r="DN197" s="262" t="str">
        <f ca="true">+IF(OFFSET('Sanitation Data'!$I$32,0,10*ROW('Sanitation Data'!I191))="","",OFFSET('Sanitation Data'!$I$32,0,10*ROW('Sanitation Data'!I191)))</f>
        <v/>
      </c>
      <c r="DO197" s="262" t="str">
        <f ca="true">+IF(OFFSET('Hygiene Data'!$D$11,0,10*ROW('Hygiene Data'!D191))="","",OFFSET('Hygiene Data'!$D$11,0,10*ROW('Hygiene Data'!D191)))</f>
        <v/>
      </c>
      <c r="DP197" s="262" t="str">
        <f ca="true">+IF(OFFSET('Hygiene Data'!$D$12,0,10*ROW('Hygiene Data'!D191))="","",OFFSET('Hygiene Data'!$D$12,0,10*ROW('Hygiene Data'!D191)))</f>
        <v/>
      </c>
      <c r="DQ197" s="262" t="str">
        <f ca="true">+IF(OFFSET('Hygiene Data'!$D$13,0,10*ROW('Hygiene Data'!D191))="","",OFFSET('Hygiene Data'!$D$13,0,10*ROW('Hygiene Data'!D191)))</f>
        <v/>
      </c>
      <c r="DR197" s="262" t="str">
        <f ca="true">+IF(OFFSET('Hygiene Data'!$E$11,0,10*ROW('Hygiene Data'!E191))="","",OFFSET('Hygiene Data'!$E$11,0,10*ROW('Hygiene Data'!E191)))</f>
        <v/>
      </c>
      <c r="DS197" s="262" t="str">
        <f ca="true">+IF(OFFSET('Hygiene Data'!$E$12,0,10*ROW('Hygiene Data'!E191))="","",OFFSET('Hygiene Data'!$E$12,0,10*ROW('Hygiene Data'!E191)))</f>
        <v/>
      </c>
      <c r="DT197" s="262" t="str">
        <f ca="true">+IF(OFFSET('Hygiene Data'!$E$13,0,10*ROW('Hygiene Data'!E191))="","",OFFSET('Hygiene Data'!$E$13,0,10*ROW('Hygiene Data'!E191)))</f>
        <v/>
      </c>
      <c r="DU197" s="262" t="str">
        <f ca="true">+IF(OFFSET('Hygiene Data'!$F$11,0,10*ROW('Hygiene Data'!F191))="","",OFFSET('Hygiene Data'!$F$11,0,10*ROW('Hygiene Data'!F191)))</f>
        <v/>
      </c>
      <c r="DV197" s="262" t="str">
        <f ca="true">+IF(OFFSET('Hygiene Data'!$F$12,0,10*ROW('Hygiene Data'!F191))="","",OFFSET('Hygiene Data'!$F$12,0,10*ROW('Hygiene Data'!F191)))</f>
        <v/>
      </c>
      <c r="DW197" s="262" t="str">
        <f ca="true">+IF(OFFSET('Hygiene Data'!$F$13,0,10*ROW('Hygiene Data'!F191))="","",OFFSET('Hygiene Data'!$F$13,0,10*ROW('Hygiene Data'!F191)))</f>
        <v/>
      </c>
      <c r="DX197" s="262" t="str">
        <f ca="true">+IF(OFFSET('Hygiene Data'!$G$11,0,10*ROW('Hygiene Data'!G191))="","",OFFSET('Hygiene Data'!$G$11,0,10*ROW('Hygiene Data'!G191)))</f>
        <v/>
      </c>
      <c r="DY197" s="262" t="str">
        <f ca="true">+IF(OFFSET('Hygiene Data'!$G$12,0,10*ROW('Hygiene Data'!G191))="","",OFFSET('Hygiene Data'!$G$12,0,10*ROW('Hygiene Data'!G191)))</f>
        <v/>
      </c>
      <c r="DZ197" s="262" t="str">
        <f ca="true">+IF(OFFSET('Hygiene Data'!$G$13,0,10*ROW('Hygiene Data'!G191))="","",OFFSET('Hygiene Data'!$G$13,0,10*ROW('Hygiene Data'!G191)))</f>
        <v/>
      </c>
      <c r="EA197" s="262" t="str">
        <f ca="true">+IF(OFFSET('Hygiene Data'!$H$11,0,10*ROW('Hygiene Data'!H191))="","",OFFSET('Hygiene Data'!$H$11,0,10*ROW('Hygiene Data'!H191)))</f>
        <v/>
      </c>
      <c r="EB197" s="262" t="str">
        <f ca="true">+IF(OFFSET('Hygiene Data'!$H$12,0,10*ROW('Hygiene Data'!H191))="","",OFFSET('Hygiene Data'!$H$12,0,10*ROW('Hygiene Data'!H191)))</f>
        <v/>
      </c>
      <c r="EC197" s="262" t="str">
        <f ca="true">+IF(OFFSET('Hygiene Data'!$H$13,0,10*ROW('Hygiene Data'!H191))="","",OFFSET('Hygiene Data'!$H$13,0,10*ROW('Hygiene Data'!H191)))</f>
        <v/>
      </c>
      <c r="ED197" s="262" t="str">
        <f ca="true">+IF(OFFSET('Hygiene Data'!$I$11,0,10*ROW('Hygiene Data'!I191))="","",OFFSET('Hygiene Data'!$I$11,0,10*ROW('Hygiene Data'!I191)))</f>
        <v/>
      </c>
      <c r="EE197" s="262" t="str">
        <f ca="true">+IF(OFFSET('Hygiene Data'!$I$12,0,10*ROW('Hygiene Data'!I191))="","",OFFSET('Hygiene Data'!$I$12,0,10*ROW('Hygiene Data'!I191)))</f>
        <v/>
      </c>
      <c r="EF197" s="262"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18"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2"/>
      <c r="BS198" s="262" t="str">
        <f ca="true">+IF(OFFSET('Water Data'!$D$27,0,10*ROW('Water Data'!D192))="","",OFFSET('Water Data'!$D$27,0,10*ROW('Water Data'!D192)))</f>
        <v/>
      </c>
      <c r="BT198" s="262" t="str">
        <f ca="true">+IF(OFFSET('Water Data'!$D$28,0,10*ROW('Water Data'!D192))="","",OFFSET('Water Data'!$D$28,0,10*ROW('Water Data'!D192)))</f>
        <v/>
      </c>
      <c r="BU198" s="262" t="str">
        <f ca="true">+IF(OFFSET('Water Data'!$D$29,0,10*ROW('Water Data'!D192))="","",OFFSET('Water Data'!$D$29,0,10*ROW('Water Data'!D192)))</f>
        <v/>
      </c>
      <c r="BV198" s="262" t="str">
        <f ca="true">+IF(OFFSET('Water Data'!$E$27,0,10*ROW('Water Data'!E192))="","",OFFSET('Water Data'!$E$27,0,10*ROW('Water Data'!E192)))</f>
        <v/>
      </c>
      <c r="BW198" s="262" t="str">
        <f ca="true">+IF(OFFSET('Water Data'!$E$28,0,10*ROW('Water Data'!E192))="","",OFFSET('Water Data'!$E$28,0,10*ROW('Water Data'!E192)))</f>
        <v/>
      </c>
      <c r="BX198" s="262" t="str">
        <f ca="true">+IF(OFFSET('Water Data'!$E$29,0,10*ROW('Water Data'!E192))="","",OFFSET('Water Data'!$E$29,0,10*ROW('Water Data'!E192)))</f>
        <v/>
      </c>
      <c r="BY198" s="262" t="str">
        <f ca="true">+IF(OFFSET('Water Data'!$F$27,0,10*ROW('Water Data'!F192))="","",OFFSET('Water Data'!$F$27,0,10*ROW('Water Data'!F192)))</f>
        <v/>
      </c>
      <c r="BZ198" s="262" t="str">
        <f ca="true">+IF(OFFSET('Water Data'!$F$28,0,10*ROW('Water Data'!F192))="","",OFFSET('Water Data'!$F$28,0,10*ROW('Water Data'!F192)))</f>
        <v/>
      </c>
      <c r="CA198" s="262" t="str">
        <f ca="true">+IF(OFFSET('Water Data'!$F$29,0,10*ROW('Water Data'!F192))="","",OFFSET('Water Data'!$F$29,0,10*ROW('Water Data'!F192)))</f>
        <v/>
      </c>
      <c r="CB198" s="262" t="str">
        <f ca="true">+IF(OFFSET('Water Data'!$G$27,0,10*ROW('Water Data'!G192))="","",OFFSET('Water Data'!$G$27,0,10*ROW('Water Data'!G192)))</f>
        <v/>
      </c>
      <c r="CC198" s="262" t="str">
        <f ca="true">+IF(OFFSET('Water Data'!$G$28,0,10*ROW('Water Data'!G192))="","",OFFSET('Water Data'!$G$28,0,10*ROW('Water Data'!G192)))</f>
        <v/>
      </c>
      <c r="CD198" s="262" t="str">
        <f ca="true">+IF(OFFSET('Water Data'!$G$29,0,10*ROW('Water Data'!G192))="","",OFFSET('Water Data'!$G$29,0,10*ROW('Water Data'!G192)))</f>
        <v/>
      </c>
      <c r="CE198" s="262" t="str">
        <f ca="true">+IF(OFFSET('Water Data'!$H$27,0,10*ROW('Water Data'!H192))="","",OFFSET('Water Data'!$H$27,0,10*ROW('Water Data'!H192)))</f>
        <v/>
      </c>
      <c r="CF198" s="262" t="str">
        <f ca="true">+IF(OFFSET('Water Data'!$H$28,0,10*ROW('Water Data'!H192))="","",OFFSET('Water Data'!$H$28,0,10*ROW('Water Data'!H192)))</f>
        <v/>
      </c>
      <c r="CG198" s="262" t="str">
        <f ca="true">+IF(OFFSET('Water Data'!$H$29,0,10*ROW('Water Data'!H192))="","",OFFSET('Water Data'!$H$29,0,10*ROW('Water Data'!H192)))</f>
        <v/>
      </c>
      <c r="CH198" s="262" t="str">
        <f ca="true">+IF(OFFSET('Water Data'!$I$27,0,10*ROW('Water Data'!I192))="","",OFFSET('Water Data'!$I$27,0,10*ROW('Water Data'!I192)))</f>
        <v/>
      </c>
      <c r="CI198" s="262" t="str">
        <f ca="true">+IF(OFFSET('Water Data'!$I$28,0,10*ROW('Water Data'!I192))="","",OFFSET('Water Data'!$I$28,0,10*ROW('Water Data'!I192)))</f>
        <v/>
      </c>
      <c r="CJ198" s="262" t="str">
        <f ca="true">+IF(OFFSET('Water Data'!$I$29,0,10*ROW('Water Data'!I192))="","",OFFSET('Water Data'!$I$29,0,10*ROW('Water Data'!I192)))</f>
        <v/>
      </c>
      <c r="CK198" s="262" t="str">
        <f ca="true">+IF(OFFSET('Sanitation Data'!$D$28,0,10*ROW('Sanitation Data'!D192))="","",OFFSET('Sanitation Data'!$D$28,0,10*ROW('Sanitation Data'!D192)))</f>
        <v/>
      </c>
      <c r="CL198" s="262" t="str">
        <f ca="true">+IF(OFFSET('Sanitation Data'!$D$29,0,10*ROW('Sanitation Data'!D192))="","",OFFSET('Sanitation Data'!$D$29,0,10*ROW('Sanitation Data'!D192)))</f>
        <v/>
      </c>
      <c r="CM198" s="262" t="str">
        <f ca="true">+IF(OFFSET('Sanitation Data'!$D$30,0,10*ROW('Sanitation Data'!D192))="","",OFFSET('Sanitation Data'!$D$30,0,10*ROW('Sanitation Data'!D192)))</f>
        <v/>
      </c>
      <c r="CN198" s="262" t="str">
        <f ca="true">+IF(OFFSET('Sanitation Data'!$D$31,0,10*ROW('Sanitation Data'!D192))="","",OFFSET('Sanitation Data'!$D$31,0,10*ROW('Sanitation Data'!D192)))</f>
        <v/>
      </c>
      <c r="CO198" s="262" t="str">
        <f ca="true">+IF(OFFSET('Sanitation Data'!$D$32,0,10*ROW('Sanitation Data'!D192))="","",OFFSET('Sanitation Data'!$D$32,0,10*ROW('Sanitation Data'!D192)))</f>
        <v/>
      </c>
      <c r="CP198" s="262" t="str">
        <f ca="true">+IF(OFFSET('Sanitation Data'!$E$28,0,10*ROW('Sanitation Data'!E192))="","",OFFSET('Sanitation Data'!$E$28,0,10*ROW('Sanitation Data'!E192)))</f>
        <v/>
      </c>
      <c r="CQ198" s="262" t="str">
        <f ca="true">+IF(OFFSET('Sanitation Data'!$E$29,0,10*ROW('Sanitation Data'!E192))="","",OFFSET('Sanitation Data'!$E$29,0,10*ROW('Sanitation Data'!E192)))</f>
        <v/>
      </c>
      <c r="CR198" s="262" t="str">
        <f ca="true">+IF(OFFSET('Sanitation Data'!$E$30,0,10*ROW('Sanitation Data'!E192))="","",OFFSET('Sanitation Data'!$E$30,0,10*ROW('Sanitation Data'!E192)))</f>
        <v/>
      </c>
      <c r="CS198" s="262" t="str">
        <f ca="true">+IF(OFFSET('Sanitation Data'!$E$31,0,10*ROW('Sanitation Data'!E192))="","",OFFSET('Sanitation Data'!$E$31,0,10*ROW('Sanitation Data'!E192)))</f>
        <v/>
      </c>
      <c r="CT198" s="262" t="str">
        <f ca="true">+IF(OFFSET('Sanitation Data'!$E$32,0,10*ROW('Sanitation Data'!E192))="","",OFFSET('Sanitation Data'!$E$32,0,10*ROW('Sanitation Data'!E192)))</f>
        <v/>
      </c>
      <c r="CU198" s="262" t="str">
        <f ca="true">+IF(OFFSET('Sanitation Data'!$F$28,0,10*ROW('Sanitation Data'!F192))="","",OFFSET('Sanitation Data'!$F$28,0,10*ROW('Sanitation Data'!F192)))</f>
        <v/>
      </c>
      <c r="CV198" s="262" t="str">
        <f ca="true">+IF(OFFSET('Sanitation Data'!$F$29,0,10*ROW('Sanitation Data'!F192))="","",OFFSET('Sanitation Data'!$F$29,0,10*ROW('Sanitation Data'!F192)))</f>
        <v/>
      </c>
      <c r="CW198" s="262" t="str">
        <f ca="true">+IF(OFFSET('Sanitation Data'!$F$30,0,10*ROW('Sanitation Data'!F192))="","",OFFSET('Sanitation Data'!$F$30,0,10*ROW('Sanitation Data'!F192)))</f>
        <v/>
      </c>
      <c r="CX198" s="262" t="str">
        <f ca="true">+IF(OFFSET('Sanitation Data'!$F$31,0,10*ROW('Sanitation Data'!F192))="","",OFFSET('Sanitation Data'!$F$31,0,10*ROW('Sanitation Data'!F192)))</f>
        <v/>
      </c>
      <c r="CY198" s="262" t="str">
        <f ca="true">+IF(OFFSET('Sanitation Data'!$F$32,0,10*ROW('Sanitation Data'!F192))="","",OFFSET('Sanitation Data'!$F$32,0,10*ROW('Sanitation Data'!F192)))</f>
        <v/>
      </c>
      <c r="CZ198" s="262" t="str">
        <f ca="true">+IF(OFFSET('Sanitation Data'!$G$28,0,10*ROW('Sanitation Data'!G192))="","",OFFSET('Sanitation Data'!$G$28,0,10*ROW('Sanitation Data'!G192)))</f>
        <v/>
      </c>
      <c r="DA198" s="262" t="str">
        <f ca="true">+IF(OFFSET('Sanitation Data'!$G$29,0,10*ROW('Sanitation Data'!G192))="","",OFFSET('Sanitation Data'!$G$29,0,10*ROW('Sanitation Data'!G192)))</f>
        <v/>
      </c>
      <c r="DB198" s="262" t="str">
        <f ca="true">+IF(OFFSET('Sanitation Data'!$G$30,0,10*ROW('Sanitation Data'!G192))="","",OFFSET('Sanitation Data'!$G$30,0,10*ROW('Sanitation Data'!G192)))</f>
        <v/>
      </c>
      <c r="DC198" s="262" t="str">
        <f ca="true">+IF(OFFSET('Sanitation Data'!$G$31,0,10*ROW('Sanitation Data'!G192))="","",OFFSET('Sanitation Data'!$G$31,0,10*ROW('Sanitation Data'!G192)))</f>
        <v/>
      </c>
      <c r="DD198" s="262" t="str">
        <f ca="true">+IF(OFFSET('Sanitation Data'!$G$32,0,10*ROW('Sanitation Data'!G192))="","",OFFSET('Sanitation Data'!$G$32,0,10*ROW('Sanitation Data'!G192)))</f>
        <v/>
      </c>
      <c r="DE198" s="262" t="str">
        <f ca="true">+IF(OFFSET('Sanitation Data'!$H$28,0,10*ROW('Sanitation Data'!H192))="","",OFFSET('Sanitation Data'!$H$28,0,10*ROW('Sanitation Data'!H192)))</f>
        <v/>
      </c>
      <c r="DF198" s="262" t="str">
        <f ca="true">+IF(OFFSET('Sanitation Data'!$H$29,0,10*ROW('Sanitation Data'!H192))="","",OFFSET('Sanitation Data'!$H$29,0,10*ROW('Sanitation Data'!H192)))</f>
        <v/>
      </c>
      <c r="DG198" s="262" t="str">
        <f ca="true">+IF(OFFSET('Sanitation Data'!$H$30,0,10*ROW('Sanitation Data'!H192))="","",OFFSET('Sanitation Data'!$H$30,0,10*ROW('Sanitation Data'!H192)))</f>
        <v/>
      </c>
      <c r="DH198" s="262" t="str">
        <f ca="true">+IF(OFFSET('Sanitation Data'!$H$31,0,10*ROW('Sanitation Data'!H192))="","",OFFSET('Sanitation Data'!$H$31,0,10*ROW('Sanitation Data'!H192)))</f>
        <v/>
      </c>
      <c r="DI198" s="262" t="str">
        <f ca="true">+IF(OFFSET('Sanitation Data'!$H$32,0,10*ROW('Sanitation Data'!H192))="","",OFFSET('Sanitation Data'!$H$32,0,10*ROW('Sanitation Data'!H192)))</f>
        <v/>
      </c>
      <c r="DJ198" s="262" t="str">
        <f ca="true">+IF(OFFSET('Sanitation Data'!$I$28,0,10*ROW('Sanitation Data'!I192))="","",OFFSET('Sanitation Data'!$I$28,0,10*ROW('Sanitation Data'!I192)))</f>
        <v/>
      </c>
      <c r="DK198" s="262" t="str">
        <f ca="true">+IF(OFFSET('Sanitation Data'!$I$29,0,10*ROW('Sanitation Data'!I192))="","",OFFSET('Sanitation Data'!$I$29,0,10*ROW('Sanitation Data'!I192)))</f>
        <v/>
      </c>
      <c r="DL198" s="262" t="str">
        <f ca="true">+IF(OFFSET('Sanitation Data'!$I$30,0,10*ROW('Sanitation Data'!I192))="","",OFFSET('Sanitation Data'!$I$30,0,10*ROW('Sanitation Data'!I192)))</f>
        <v/>
      </c>
      <c r="DM198" s="262" t="str">
        <f ca="true">+IF(OFFSET('Sanitation Data'!$I$31,0,10*ROW('Sanitation Data'!I192))="","",OFFSET('Sanitation Data'!$I$31,0,10*ROW('Sanitation Data'!I192)))</f>
        <v/>
      </c>
      <c r="DN198" s="262" t="str">
        <f ca="true">+IF(OFFSET('Sanitation Data'!$I$32,0,10*ROW('Sanitation Data'!I192))="","",OFFSET('Sanitation Data'!$I$32,0,10*ROW('Sanitation Data'!I192)))</f>
        <v/>
      </c>
      <c r="DO198" s="262" t="str">
        <f ca="true">+IF(OFFSET('Hygiene Data'!$D$11,0,10*ROW('Hygiene Data'!D192))="","",OFFSET('Hygiene Data'!$D$11,0,10*ROW('Hygiene Data'!D192)))</f>
        <v/>
      </c>
      <c r="DP198" s="262" t="str">
        <f ca="true">+IF(OFFSET('Hygiene Data'!$D$12,0,10*ROW('Hygiene Data'!D192))="","",OFFSET('Hygiene Data'!$D$12,0,10*ROW('Hygiene Data'!D192)))</f>
        <v/>
      </c>
      <c r="DQ198" s="262" t="str">
        <f ca="true">+IF(OFFSET('Hygiene Data'!$D$13,0,10*ROW('Hygiene Data'!D192))="","",OFFSET('Hygiene Data'!$D$13,0,10*ROW('Hygiene Data'!D192)))</f>
        <v/>
      </c>
      <c r="DR198" s="262" t="str">
        <f ca="true">+IF(OFFSET('Hygiene Data'!$E$11,0,10*ROW('Hygiene Data'!E192))="","",OFFSET('Hygiene Data'!$E$11,0,10*ROW('Hygiene Data'!E192)))</f>
        <v/>
      </c>
      <c r="DS198" s="262" t="str">
        <f ca="true">+IF(OFFSET('Hygiene Data'!$E$12,0,10*ROW('Hygiene Data'!E192))="","",OFFSET('Hygiene Data'!$E$12,0,10*ROW('Hygiene Data'!E192)))</f>
        <v/>
      </c>
      <c r="DT198" s="262" t="str">
        <f ca="true">+IF(OFFSET('Hygiene Data'!$E$13,0,10*ROW('Hygiene Data'!E192))="","",OFFSET('Hygiene Data'!$E$13,0,10*ROW('Hygiene Data'!E192)))</f>
        <v/>
      </c>
      <c r="DU198" s="262" t="str">
        <f ca="true">+IF(OFFSET('Hygiene Data'!$F$11,0,10*ROW('Hygiene Data'!F192))="","",OFFSET('Hygiene Data'!$F$11,0,10*ROW('Hygiene Data'!F192)))</f>
        <v/>
      </c>
      <c r="DV198" s="262" t="str">
        <f ca="true">+IF(OFFSET('Hygiene Data'!$F$12,0,10*ROW('Hygiene Data'!F192))="","",OFFSET('Hygiene Data'!$F$12,0,10*ROW('Hygiene Data'!F192)))</f>
        <v/>
      </c>
      <c r="DW198" s="262" t="str">
        <f ca="true">+IF(OFFSET('Hygiene Data'!$F$13,0,10*ROW('Hygiene Data'!F192))="","",OFFSET('Hygiene Data'!$F$13,0,10*ROW('Hygiene Data'!F192)))</f>
        <v/>
      </c>
      <c r="DX198" s="262" t="str">
        <f ca="true">+IF(OFFSET('Hygiene Data'!$G$11,0,10*ROW('Hygiene Data'!G192))="","",OFFSET('Hygiene Data'!$G$11,0,10*ROW('Hygiene Data'!G192)))</f>
        <v/>
      </c>
      <c r="DY198" s="262" t="str">
        <f ca="true">+IF(OFFSET('Hygiene Data'!$G$12,0,10*ROW('Hygiene Data'!G192))="","",OFFSET('Hygiene Data'!$G$12,0,10*ROW('Hygiene Data'!G192)))</f>
        <v/>
      </c>
      <c r="DZ198" s="262" t="str">
        <f ca="true">+IF(OFFSET('Hygiene Data'!$G$13,0,10*ROW('Hygiene Data'!G192))="","",OFFSET('Hygiene Data'!$G$13,0,10*ROW('Hygiene Data'!G192)))</f>
        <v/>
      </c>
      <c r="EA198" s="262" t="str">
        <f ca="true">+IF(OFFSET('Hygiene Data'!$H$11,0,10*ROW('Hygiene Data'!H192))="","",OFFSET('Hygiene Data'!$H$11,0,10*ROW('Hygiene Data'!H192)))</f>
        <v/>
      </c>
      <c r="EB198" s="262" t="str">
        <f ca="true">+IF(OFFSET('Hygiene Data'!$H$12,0,10*ROW('Hygiene Data'!H192))="","",OFFSET('Hygiene Data'!$H$12,0,10*ROW('Hygiene Data'!H192)))</f>
        <v/>
      </c>
      <c r="EC198" s="262" t="str">
        <f ca="true">+IF(OFFSET('Hygiene Data'!$H$13,0,10*ROW('Hygiene Data'!H192))="","",OFFSET('Hygiene Data'!$H$13,0,10*ROW('Hygiene Data'!H192)))</f>
        <v/>
      </c>
      <c r="ED198" s="262" t="str">
        <f ca="true">+IF(OFFSET('Hygiene Data'!$I$11,0,10*ROW('Hygiene Data'!I192))="","",OFFSET('Hygiene Data'!$I$11,0,10*ROW('Hygiene Data'!I192)))</f>
        <v/>
      </c>
      <c r="EE198" s="262" t="str">
        <f ca="true">+IF(OFFSET('Hygiene Data'!$I$12,0,10*ROW('Hygiene Data'!I192))="","",OFFSET('Hygiene Data'!$I$12,0,10*ROW('Hygiene Data'!I192)))</f>
        <v/>
      </c>
      <c r="EF198" s="262"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18"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2"/>
      <c r="BS199" s="262" t="str">
        <f ca="true">+IF(OFFSET('Water Data'!$D$27,0,10*ROW('Water Data'!D193))="","",OFFSET('Water Data'!$D$27,0,10*ROW('Water Data'!D193)))</f>
        <v/>
      </c>
      <c r="BT199" s="262" t="str">
        <f ca="true">+IF(OFFSET('Water Data'!$D$28,0,10*ROW('Water Data'!D193))="","",OFFSET('Water Data'!$D$28,0,10*ROW('Water Data'!D193)))</f>
        <v/>
      </c>
      <c r="BU199" s="262" t="str">
        <f ca="true">+IF(OFFSET('Water Data'!$D$29,0,10*ROW('Water Data'!D193))="","",OFFSET('Water Data'!$D$29,0,10*ROW('Water Data'!D193)))</f>
        <v/>
      </c>
      <c r="BV199" s="262" t="str">
        <f ca="true">+IF(OFFSET('Water Data'!$E$27,0,10*ROW('Water Data'!E193))="","",OFFSET('Water Data'!$E$27,0,10*ROW('Water Data'!E193)))</f>
        <v/>
      </c>
      <c r="BW199" s="262" t="str">
        <f ca="true">+IF(OFFSET('Water Data'!$E$28,0,10*ROW('Water Data'!E193))="","",OFFSET('Water Data'!$E$28,0,10*ROW('Water Data'!E193)))</f>
        <v/>
      </c>
      <c r="BX199" s="262" t="str">
        <f ca="true">+IF(OFFSET('Water Data'!$E$29,0,10*ROW('Water Data'!E193))="","",OFFSET('Water Data'!$E$29,0,10*ROW('Water Data'!E193)))</f>
        <v/>
      </c>
      <c r="BY199" s="262" t="str">
        <f ca="true">+IF(OFFSET('Water Data'!$F$27,0,10*ROW('Water Data'!F193))="","",OFFSET('Water Data'!$F$27,0,10*ROW('Water Data'!F193)))</f>
        <v/>
      </c>
      <c r="BZ199" s="262" t="str">
        <f ca="true">+IF(OFFSET('Water Data'!$F$28,0,10*ROW('Water Data'!F193))="","",OFFSET('Water Data'!$F$28,0,10*ROW('Water Data'!F193)))</f>
        <v/>
      </c>
      <c r="CA199" s="262" t="str">
        <f ca="true">+IF(OFFSET('Water Data'!$F$29,0,10*ROW('Water Data'!F193))="","",OFFSET('Water Data'!$F$29,0,10*ROW('Water Data'!F193)))</f>
        <v/>
      </c>
      <c r="CB199" s="262" t="str">
        <f ca="true">+IF(OFFSET('Water Data'!$G$27,0,10*ROW('Water Data'!G193))="","",OFFSET('Water Data'!$G$27,0,10*ROW('Water Data'!G193)))</f>
        <v/>
      </c>
      <c r="CC199" s="262" t="str">
        <f ca="true">+IF(OFFSET('Water Data'!$G$28,0,10*ROW('Water Data'!G193))="","",OFFSET('Water Data'!$G$28,0,10*ROW('Water Data'!G193)))</f>
        <v/>
      </c>
      <c r="CD199" s="262" t="str">
        <f ca="true">+IF(OFFSET('Water Data'!$G$29,0,10*ROW('Water Data'!G193))="","",OFFSET('Water Data'!$G$29,0,10*ROW('Water Data'!G193)))</f>
        <v/>
      </c>
      <c r="CE199" s="262" t="str">
        <f ca="true">+IF(OFFSET('Water Data'!$H$27,0,10*ROW('Water Data'!H193))="","",OFFSET('Water Data'!$H$27,0,10*ROW('Water Data'!H193)))</f>
        <v/>
      </c>
      <c r="CF199" s="262" t="str">
        <f ca="true">+IF(OFFSET('Water Data'!$H$28,0,10*ROW('Water Data'!H193))="","",OFFSET('Water Data'!$H$28,0,10*ROW('Water Data'!H193)))</f>
        <v/>
      </c>
      <c r="CG199" s="262" t="str">
        <f ca="true">+IF(OFFSET('Water Data'!$H$29,0,10*ROW('Water Data'!H193))="","",OFFSET('Water Data'!$H$29,0,10*ROW('Water Data'!H193)))</f>
        <v/>
      </c>
      <c r="CH199" s="262" t="str">
        <f ca="true">+IF(OFFSET('Water Data'!$I$27,0,10*ROW('Water Data'!I193))="","",OFFSET('Water Data'!$I$27,0,10*ROW('Water Data'!I193)))</f>
        <v/>
      </c>
      <c r="CI199" s="262" t="str">
        <f ca="true">+IF(OFFSET('Water Data'!$I$28,0,10*ROW('Water Data'!I193))="","",OFFSET('Water Data'!$I$28,0,10*ROW('Water Data'!I193)))</f>
        <v/>
      </c>
      <c r="CJ199" s="262" t="str">
        <f ca="true">+IF(OFFSET('Water Data'!$I$29,0,10*ROW('Water Data'!I193))="","",OFFSET('Water Data'!$I$29,0,10*ROW('Water Data'!I193)))</f>
        <v/>
      </c>
      <c r="CK199" s="262" t="str">
        <f ca="true">+IF(OFFSET('Sanitation Data'!$D$28,0,10*ROW('Sanitation Data'!D193))="","",OFFSET('Sanitation Data'!$D$28,0,10*ROW('Sanitation Data'!D193)))</f>
        <v/>
      </c>
      <c r="CL199" s="262" t="str">
        <f ca="true">+IF(OFFSET('Sanitation Data'!$D$29,0,10*ROW('Sanitation Data'!D193))="","",OFFSET('Sanitation Data'!$D$29,0,10*ROW('Sanitation Data'!D193)))</f>
        <v/>
      </c>
      <c r="CM199" s="262" t="str">
        <f ca="true">+IF(OFFSET('Sanitation Data'!$D$30,0,10*ROW('Sanitation Data'!D193))="","",OFFSET('Sanitation Data'!$D$30,0,10*ROW('Sanitation Data'!D193)))</f>
        <v/>
      </c>
      <c r="CN199" s="262" t="str">
        <f ca="true">+IF(OFFSET('Sanitation Data'!$D$31,0,10*ROW('Sanitation Data'!D193))="","",OFFSET('Sanitation Data'!$D$31,0,10*ROW('Sanitation Data'!D193)))</f>
        <v/>
      </c>
      <c r="CO199" s="262" t="str">
        <f ca="true">+IF(OFFSET('Sanitation Data'!$D$32,0,10*ROW('Sanitation Data'!D193))="","",OFFSET('Sanitation Data'!$D$32,0,10*ROW('Sanitation Data'!D193)))</f>
        <v/>
      </c>
      <c r="CP199" s="262" t="str">
        <f ca="true">+IF(OFFSET('Sanitation Data'!$E$28,0,10*ROW('Sanitation Data'!E193))="","",OFFSET('Sanitation Data'!$E$28,0,10*ROW('Sanitation Data'!E193)))</f>
        <v/>
      </c>
      <c r="CQ199" s="262" t="str">
        <f ca="true">+IF(OFFSET('Sanitation Data'!$E$29,0,10*ROW('Sanitation Data'!E193))="","",OFFSET('Sanitation Data'!$E$29,0,10*ROW('Sanitation Data'!E193)))</f>
        <v/>
      </c>
      <c r="CR199" s="262" t="str">
        <f ca="true">+IF(OFFSET('Sanitation Data'!$E$30,0,10*ROW('Sanitation Data'!E193))="","",OFFSET('Sanitation Data'!$E$30,0,10*ROW('Sanitation Data'!E193)))</f>
        <v/>
      </c>
      <c r="CS199" s="262" t="str">
        <f ca="true">+IF(OFFSET('Sanitation Data'!$E$31,0,10*ROW('Sanitation Data'!E193))="","",OFFSET('Sanitation Data'!$E$31,0,10*ROW('Sanitation Data'!E193)))</f>
        <v/>
      </c>
      <c r="CT199" s="262" t="str">
        <f ca="true">+IF(OFFSET('Sanitation Data'!$E$32,0,10*ROW('Sanitation Data'!E193))="","",OFFSET('Sanitation Data'!$E$32,0,10*ROW('Sanitation Data'!E193)))</f>
        <v/>
      </c>
      <c r="CU199" s="262" t="str">
        <f ca="true">+IF(OFFSET('Sanitation Data'!$F$28,0,10*ROW('Sanitation Data'!F193))="","",OFFSET('Sanitation Data'!$F$28,0,10*ROW('Sanitation Data'!F193)))</f>
        <v/>
      </c>
      <c r="CV199" s="262" t="str">
        <f ca="true">+IF(OFFSET('Sanitation Data'!$F$29,0,10*ROW('Sanitation Data'!F193))="","",OFFSET('Sanitation Data'!$F$29,0,10*ROW('Sanitation Data'!F193)))</f>
        <v/>
      </c>
      <c r="CW199" s="262" t="str">
        <f ca="true">+IF(OFFSET('Sanitation Data'!$F$30,0,10*ROW('Sanitation Data'!F193))="","",OFFSET('Sanitation Data'!$F$30,0,10*ROW('Sanitation Data'!F193)))</f>
        <v/>
      </c>
      <c r="CX199" s="262" t="str">
        <f ca="true">+IF(OFFSET('Sanitation Data'!$F$31,0,10*ROW('Sanitation Data'!F193))="","",OFFSET('Sanitation Data'!$F$31,0,10*ROW('Sanitation Data'!F193)))</f>
        <v/>
      </c>
      <c r="CY199" s="262" t="str">
        <f ca="true">+IF(OFFSET('Sanitation Data'!$F$32,0,10*ROW('Sanitation Data'!F193))="","",OFFSET('Sanitation Data'!$F$32,0,10*ROW('Sanitation Data'!F193)))</f>
        <v/>
      </c>
      <c r="CZ199" s="262" t="str">
        <f ca="true">+IF(OFFSET('Sanitation Data'!$G$28,0,10*ROW('Sanitation Data'!G193))="","",OFFSET('Sanitation Data'!$G$28,0,10*ROW('Sanitation Data'!G193)))</f>
        <v/>
      </c>
      <c r="DA199" s="262" t="str">
        <f ca="true">+IF(OFFSET('Sanitation Data'!$G$29,0,10*ROW('Sanitation Data'!G193))="","",OFFSET('Sanitation Data'!$G$29,0,10*ROW('Sanitation Data'!G193)))</f>
        <v/>
      </c>
      <c r="DB199" s="262" t="str">
        <f ca="true">+IF(OFFSET('Sanitation Data'!$G$30,0,10*ROW('Sanitation Data'!G193))="","",OFFSET('Sanitation Data'!$G$30,0,10*ROW('Sanitation Data'!G193)))</f>
        <v/>
      </c>
      <c r="DC199" s="262" t="str">
        <f ca="true">+IF(OFFSET('Sanitation Data'!$G$31,0,10*ROW('Sanitation Data'!G193))="","",OFFSET('Sanitation Data'!$G$31,0,10*ROW('Sanitation Data'!G193)))</f>
        <v/>
      </c>
      <c r="DD199" s="262" t="str">
        <f ca="true">+IF(OFFSET('Sanitation Data'!$G$32,0,10*ROW('Sanitation Data'!G193))="","",OFFSET('Sanitation Data'!$G$32,0,10*ROW('Sanitation Data'!G193)))</f>
        <v/>
      </c>
      <c r="DE199" s="262" t="str">
        <f ca="true">+IF(OFFSET('Sanitation Data'!$H$28,0,10*ROW('Sanitation Data'!H193))="","",OFFSET('Sanitation Data'!$H$28,0,10*ROW('Sanitation Data'!H193)))</f>
        <v/>
      </c>
      <c r="DF199" s="262" t="str">
        <f ca="true">+IF(OFFSET('Sanitation Data'!$H$29,0,10*ROW('Sanitation Data'!H193))="","",OFFSET('Sanitation Data'!$H$29,0,10*ROW('Sanitation Data'!H193)))</f>
        <v/>
      </c>
      <c r="DG199" s="262" t="str">
        <f ca="true">+IF(OFFSET('Sanitation Data'!$H$30,0,10*ROW('Sanitation Data'!H193))="","",OFFSET('Sanitation Data'!$H$30,0,10*ROW('Sanitation Data'!H193)))</f>
        <v/>
      </c>
      <c r="DH199" s="262" t="str">
        <f ca="true">+IF(OFFSET('Sanitation Data'!$H$31,0,10*ROW('Sanitation Data'!H193))="","",OFFSET('Sanitation Data'!$H$31,0,10*ROW('Sanitation Data'!H193)))</f>
        <v/>
      </c>
      <c r="DI199" s="262" t="str">
        <f ca="true">+IF(OFFSET('Sanitation Data'!$H$32,0,10*ROW('Sanitation Data'!H193))="","",OFFSET('Sanitation Data'!$H$32,0,10*ROW('Sanitation Data'!H193)))</f>
        <v/>
      </c>
      <c r="DJ199" s="262" t="str">
        <f ca="true">+IF(OFFSET('Sanitation Data'!$I$28,0,10*ROW('Sanitation Data'!I193))="","",OFFSET('Sanitation Data'!$I$28,0,10*ROW('Sanitation Data'!I193)))</f>
        <v/>
      </c>
      <c r="DK199" s="262" t="str">
        <f ca="true">+IF(OFFSET('Sanitation Data'!$I$29,0,10*ROW('Sanitation Data'!I193))="","",OFFSET('Sanitation Data'!$I$29,0,10*ROW('Sanitation Data'!I193)))</f>
        <v/>
      </c>
      <c r="DL199" s="262" t="str">
        <f ca="true">+IF(OFFSET('Sanitation Data'!$I$30,0,10*ROW('Sanitation Data'!I193))="","",OFFSET('Sanitation Data'!$I$30,0,10*ROW('Sanitation Data'!I193)))</f>
        <v/>
      </c>
      <c r="DM199" s="262" t="str">
        <f ca="true">+IF(OFFSET('Sanitation Data'!$I$31,0,10*ROW('Sanitation Data'!I193))="","",OFFSET('Sanitation Data'!$I$31,0,10*ROW('Sanitation Data'!I193)))</f>
        <v/>
      </c>
      <c r="DN199" s="262" t="str">
        <f ca="true">+IF(OFFSET('Sanitation Data'!$I$32,0,10*ROW('Sanitation Data'!I193))="","",OFFSET('Sanitation Data'!$I$32,0,10*ROW('Sanitation Data'!I193)))</f>
        <v/>
      </c>
      <c r="DO199" s="262" t="str">
        <f ca="true">+IF(OFFSET('Hygiene Data'!$D$11,0,10*ROW('Hygiene Data'!D193))="","",OFFSET('Hygiene Data'!$D$11,0,10*ROW('Hygiene Data'!D193)))</f>
        <v/>
      </c>
      <c r="DP199" s="262" t="str">
        <f ca="true">+IF(OFFSET('Hygiene Data'!$D$12,0,10*ROW('Hygiene Data'!D193))="","",OFFSET('Hygiene Data'!$D$12,0,10*ROW('Hygiene Data'!D193)))</f>
        <v/>
      </c>
      <c r="DQ199" s="262" t="str">
        <f ca="true">+IF(OFFSET('Hygiene Data'!$D$13,0,10*ROW('Hygiene Data'!D193))="","",OFFSET('Hygiene Data'!$D$13,0,10*ROW('Hygiene Data'!D193)))</f>
        <v/>
      </c>
      <c r="DR199" s="262" t="str">
        <f ca="true">+IF(OFFSET('Hygiene Data'!$E$11,0,10*ROW('Hygiene Data'!E193))="","",OFFSET('Hygiene Data'!$E$11,0,10*ROW('Hygiene Data'!E193)))</f>
        <v/>
      </c>
      <c r="DS199" s="262" t="str">
        <f ca="true">+IF(OFFSET('Hygiene Data'!$E$12,0,10*ROW('Hygiene Data'!E193))="","",OFFSET('Hygiene Data'!$E$12,0,10*ROW('Hygiene Data'!E193)))</f>
        <v/>
      </c>
      <c r="DT199" s="262" t="str">
        <f ca="true">+IF(OFFSET('Hygiene Data'!$E$13,0,10*ROW('Hygiene Data'!E193))="","",OFFSET('Hygiene Data'!$E$13,0,10*ROW('Hygiene Data'!E193)))</f>
        <v/>
      </c>
      <c r="DU199" s="262" t="str">
        <f ca="true">+IF(OFFSET('Hygiene Data'!$F$11,0,10*ROW('Hygiene Data'!F193))="","",OFFSET('Hygiene Data'!$F$11,0,10*ROW('Hygiene Data'!F193)))</f>
        <v/>
      </c>
      <c r="DV199" s="262" t="str">
        <f ca="true">+IF(OFFSET('Hygiene Data'!$F$12,0,10*ROW('Hygiene Data'!F193))="","",OFFSET('Hygiene Data'!$F$12,0,10*ROW('Hygiene Data'!F193)))</f>
        <v/>
      </c>
      <c r="DW199" s="262" t="str">
        <f ca="true">+IF(OFFSET('Hygiene Data'!$F$13,0,10*ROW('Hygiene Data'!F193))="","",OFFSET('Hygiene Data'!$F$13,0,10*ROW('Hygiene Data'!F193)))</f>
        <v/>
      </c>
      <c r="DX199" s="262" t="str">
        <f ca="true">+IF(OFFSET('Hygiene Data'!$G$11,0,10*ROW('Hygiene Data'!G193))="","",OFFSET('Hygiene Data'!$G$11,0,10*ROW('Hygiene Data'!G193)))</f>
        <v/>
      </c>
      <c r="DY199" s="262" t="str">
        <f ca="true">+IF(OFFSET('Hygiene Data'!$G$12,0,10*ROW('Hygiene Data'!G193))="","",OFFSET('Hygiene Data'!$G$12,0,10*ROW('Hygiene Data'!G193)))</f>
        <v/>
      </c>
      <c r="DZ199" s="262" t="str">
        <f ca="true">+IF(OFFSET('Hygiene Data'!$G$13,0,10*ROW('Hygiene Data'!G193))="","",OFFSET('Hygiene Data'!$G$13,0,10*ROW('Hygiene Data'!G193)))</f>
        <v/>
      </c>
      <c r="EA199" s="262" t="str">
        <f ca="true">+IF(OFFSET('Hygiene Data'!$H$11,0,10*ROW('Hygiene Data'!H193))="","",OFFSET('Hygiene Data'!$H$11,0,10*ROW('Hygiene Data'!H193)))</f>
        <v/>
      </c>
      <c r="EB199" s="262" t="str">
        <f ca="true">+IF(OFFSET('Hygiene Data'!$H$12,0,10*ROW('Hygiene Data'!H193))="","",OFFSET('Hygiene Data'!$H$12,0,10*ROW('Hygiene Data'!H193)))</f>
        <v/>
      </c>
      <c r="EC199" s="262" t="str">
        <f ca="true">+IF(OFFSET('Hygiene Data'!$H$13,0,10*ROW('Hygiene Data'!H193))="","",OFFSET('Hygiene Data'!$H$13,0,10*ROW('Hygiene Data'!H193)))</f>
        <v/>
      </c>
      <c r="ED199" s="262" t="str">
        <f ca="true">+IF(OFFSET('Hygiene Data'!$I$11,0,10*ROW('Hygiene Data'!I193))="","",OFFSET('Hygiene Data'!$I$11,0,10*ROW('Hygiene Data'!I193)))</f>
        <v/>
      </c>
      <c r="EE199" s="262" t="str">
        <f ca="true">+IF(OFFSET('Hygiene Data'!$I$12,0,10*ROW('Hygiene Data'!I193))="","",OFFSET('Hygiene Data'!$I$12,0,10*ROW('Hygiene Data'!I193)))</f>
        <v/>
      </c>
      <c r="EF199" s="262"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18"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2"/>
      <c r="BS200" s="262" t="str">
        <f ca="true">+IF(OFFSET('Water Data'!$D$27,0,10*ROW('Water Data'!D194))="","",OFFSET('Water Data'!$D$27,0,10*ROW('Water Data'!D194)))</f>
        <v/>
      </c>
      <c r="BT200" s="262" t="str">
        <f ca="true">+IF(OFFSET('Water Data'!$D$28,0,10*ROW('Water Data'!D194))="","",OFFSET('Water Data'!$D$28,0,10*ROW('Water Data'!D194)))</f>
        <v/>
      </c>
      <c r="BU200" s="262" t="str">
        <f ca="true">+IF(OFFSET('Water Data'!$D$29,0,10*ROW('Water Data'!D194))="","",OFFSET('Water Data'!$D$29,0,10*ROW('Water Data'!D194)))</f>
        <v/>
      </c>
      <c r="BV200" s="262" t="str">
        <f ca="true">+IF(OFFSET('Water Data'!$E$27,0,10*ROW('Water Data'!E194))="","",OFFSET('Water Data'!$E$27,0,10*ROW('Water Data'!E194)))</f>
        <v/>
      </c>
      <c r="BW200" s="262" t="str">
        <f ca="true">+IF(OFFSET('Water Data'!$E$28,0,10*ROW('Water Data'!E194))="","",OFFSET('Water Data'!$E$28,0,10*ROW('Water Data'!E194)))</f>
        <v/>
      </c>
      <c r="BX200" s="262" t="str">
        <f ca="true">+IF(OFFSET('Water Data'!$E$29,0,10*ROW('Water Data'!E194))="","",OFFSET('Water Data'!$E$29,0,10*ROW('Water Data'!E194)))</f>
        <v/>
      </c>
      <c r="BY200" s="262" t="str">
        <f ca="true">+IF(OFFSET('Water Data'!$F$27,0,10*ROW('Water Data'!F194))="","",OFFSET('Water Data'!$F$27,0,10*ROW('Water Data'!F194)))</f>
        <v/>
      </c>
      <c r="BZ200" s="262" t="str">
        <f ca="true">+IF(OFFSET('Water Data'!$F$28,0,10*ROW('Water Data'!F194))="","",OFFSET('Water Data'!$F$28,0,10*ROW('Water Data'!F194)))</f>
        <v/>
      </c>
      <c r="CA200" s="262" t="str">
        <f ca="true">+IF(OFFSET('Water Data'!$F$29,0,10*ROW('Water Data'!F194))="","",OFFSET('Water Data'!$F$29,0,10*ROW('Water Data'!F194)))</f>
        <v/>
      </c>
      <c r="CB200" s="262" t="str">
        <f ca="true">+IF(OFFSET('Water Data'!$G$27,0,10*ROW('Water Data'!G194))="","",OFFSET('Water Data'!$G$27,0,10*ROW('Water Data'!G194)))</f>
        <v/>
      </c>
      <c r="CC200" s="262" t="str">
        <f ca="true">+IF(OFFSET('Water Data'!$G$28,0,10*ROW('Water Data'!G194))="","",OFFSET('Water Data'!$G$28,0,10*ROW('Water Data'!G194)))</f>
        <v/>
      </c>
      <c r="CD200" s="262" t="str">
        <f ca="true">+IF(OFFSET('Water Data'!$G$29,0,10*ROW('Water Data'!G194))="","",OFFSET('Water Data'!$G$29,0,10*ROW('Water Data'!G194)))</f>
        <v/>
      </c>
      <c r="CE200" s="262" t="str">
        <f ca="true">+IF(OFFSET('Water Data'!$H$27,0,10*ROW('Water Data'!H194))="","",OFFSET('Water Data'!$H$27,0,10*ROW('Water Data'!H194)))</f>
        <v/>
      </c>
      <c r="CF200" s="262" t="str">
        <f ca="true">+IF(OFFSET('Water Data'!$H$28,0,10*ROW('Water Data'!H194))="","",OFFSET('Water Data'!$H$28,0,10*ROW('Water Data'!H194)))</f>
        <v/>
      </c>
      <c r="CG200" s="262" t="str">
        <f ca="true">+IF(OFFSET('Water Data'!$H$29,0,10*ROW('Water Data'!H194))="","",OFFSET('Water Data'!$H$29,0,10*ROW('Water Data'!H194)))</f>
        <v/>
      </c>
      <c r="CH200" s="262" t="str">
        <f ca="true">+IF(OFFSET('Water Data'!$I$27,0,10*ROW('Water Data'!I194))="","",OFFSET('Water Data'!$I$27,0,10*ROW('Water Data'!I194)))</f>
        <v/>
      </c>
      <c r="CI200" s="262" t="str">
        <f ca="true">+IF(OFFSET('Water Data'!$I$28,0,10*ROW('Water Data'!I194))="","",OFFSET('Water Data'!$I$28,0,10*ROW('Water Data'!I194)))</f>
        <v/>
      </c>
      <c r="CJ200" s="262" t="str">
        <f ca="true">+IF(OFFSET('Water Data'!$I$29,0,10*ROW('Water Data'!I194))="","",OFFSET('Water Data'!$I$29,0,10*ROW('Water Data'!I194)))</f>
        <v/>
      </c>
      <c r="CK200" s="262" t="str">
        <f ca="true">+IF(OFFSET('Sanitation Data'!$D$28,0,10*ROW('Sanitation Data'!D194))="","",OFFSET('Sanitation Data'!$D$28,0,10*ROW('Sanitation Data'!D194)))</f>
        <v/>
      </c>
      <c r="CL200" s="262" t="str">
        <f ca="true">+IF(OFFSET('Sanitation Data'!$D$29,0,10*ROW('Sanitation Data'!D194))="","",OFFSET('Sanitation Data'!$D$29,0,10*ROW('Sanitation Data'!D194)))</f>
        <v/>
      </c>
      <c r="CM200" s="262" t="str">
        <f ca="true">+IF(OFFSET('Sanitation Data'!$D$30,0,10*ROW('Sanitation Data'!D194))="","",OFFSET('Sanitation Data'!$D$30,0,10*ROW('Sanitation Data'!D194)))</f>
        <v/>
      </c>
      <c r="CN200" s="262" t="str">
        <f ca="true">+IF(OFFSET('Sanitation Data'!$D$31,0,10*ROW('Sanitation Data'!D194))="","",OFFSET('Sanitation Data'!$D$31,0,10*ROW('Sanitation Data'!D194)))</f>
        <v/>
      </c>
      <c r="CO200" s="262" t="str">
        <f ca="true">+IF(OFFSET('Sanitation Data'!$D$32,0,10*ROW('Sanitation Data'!D194))="","",OFFSET('Sanitation Data'!$D$32,0,10*ROW('Sanitation Data'!D194)))</f>
        <v/>
      </c>
      <c r="CP200" s="262" t="str">
        <f ca="true">+IF(OFFSET('Sanitation Data'!$E$28,0,10*ROW('Sanitation Data'!E194))="","",OFFSET('Sanitation Data'!$E$28,0,10*ROW('Sanitation Data'!E194)))</f>
        <v/>
      </c>
      <c r="CQ200" s="262" t="str">
        <f ca="true">+IF(OFFSET('Sanitation Data'!$E$29,0,10*ROW('Sanitation Data'!E194))="","",OFFSET('Sanitation Data'!$E$29,0,10*ROW('Sanitation Data'!E194)))</f>
        <v/>
      </c>
      <c r="CR200" s="262" t="str">
        <f ca="true">+IF(OFFSET('Sanitation Data'!$E$30,0,10*ROW('Sanitation Data'!E194))="","",OFFSET('Sanitation Data'!$E$30,0,10*ROW('Sanitation Data'!E194)))</f>
        <v/>
      </c>
      <c r="CS200" s="262" t="str">
        <f ca="true">+IF(OFFSET('Sanitation Data'!$E$31,0,10*ROW('Sanitation Data'!E194))="","",OFFSET('Sanitation Data'!$E$31,0,10*ROW('Sanitation Data'!E194)))</f>
        <v/>
      </c>
      <c r="CT200" s="262" t="str">
        <f ca="true">+IF(OFFSET('Sanitation Data'!$E$32,0,10*ROW('Sanitation Data'!E194))="","",OFFSET('Sanitation Data'!$E$32,0,10*ROW('Sanitation Data'!E194)))</f>
        <v/>
      </c>
      <c r="CU200" s="262" t="str">
        <f ca="true">+IF(OFFSET('Sanitation Data'!$F$28,0,10*ROW('Sanitation Data'!F194))="","",OFFSET('Sanitation Data'!$F$28,0,10*ROW('Sanitation Data'!F194)))</f>
        <v/>
      </c>
      <c r="CV200" s="262" t="str">
        <f ca="true">+IF(OFFSET('Sanitation Data'!$F$29,0,10*ROW('Sanitation Data'!F194))="","",OFFSET('Sanitation Data'!$F$29,0,10*ROW('Sanitation Data'!F194)))</f>
        <v/>
      </c>
      <c r="CW200" s="262" t="str">
        <f ca="true">+IF(OFFSET('Sanitation Data'!$F$30,0,10*ROW('Sanitation Data'!F194))="","",OFFSET('Sanitation Data'!$F$30,0,10*ROW('Sanitation Data'!F194)))</f>
        <v/>
      </c>
      <c r="CX200" s="262" t="str">
        <f ca="true">+IF(OFFSET('Sanitation Data'!$F$31,0,10*ROW('Sanitation Data'!F194))="","",OFFSET('Sanitation Data'!$F$31,0,10*ROW('Sanitation Data'!F194)))</f>
        <v/>
      </c>
      <c r="CY200" s="262" t="str">
        <f ca="true">+IF(OFFSET('Sanitation Data'!$F$32,0,10*ROW('Sanitation Data'!F194))="","",OFFSET('Sanitation Data'!$F$32,0,10*ROW('Sanitation Data'!F194)))</f>
        <v/>
      </c>
      <c r="CZ200" s="262" t="str">
        <f ca="true">+IF(OFFSET('Sanitation Data'!$G$28,0,10*ROW('Sanitation Data'!G194))="","",OFFSET('Sanitation Data'!$G$28,0,10*ROW('Sanitation Data'!G194)))</f>
        <v/>
      </c>
      <c r="DA200" s="262" t="str">
        <f ca="true">+IF(OFFSET('Sanitation Data'!$G$29,0,10*ROW('Sanitation Data'!G194))="","",OFFSET('Sanitation Data'!$G$29,0,10*ROW('Sanitation Data'!G194)))</f>
        <v/>
      </c>
      <c r="DB200" s="262" t="str">
        <f ca="true">+IF(OFFSET('Sanitation Data'!$G$30,0,10*ROW('Sanitation Data'!G194))="","",OFFSET('Sanitation Data'!$G$30,0,10*ROW('Sanitation Data'!G194)))</f>
        <v/>
      </c>
      <c r="DC200" s="262" t="str">
        <f ca="true">+IF(OFFSET('Sanitation Data'!$G$31,0,10*ROW('Sanitation Data'!G194))="","",OFFSET('Sanitation Data'!$G$31,0,10*ROW('Sanitation Data'!G194)))</f>
        <v/>
      </c>
      <c r="DD200" s="262" t="str">
        <f ca="true">+IF(OFFSET('Sanitation Data'!$G$32,0,10*ROW('Sanitation Data'!G194))="","",OFFSET('Sanitation Data'!$G$32,0,10*ROW('Sanitation Data'!G194)))</f>
        <v/>
      </c>
      <c r="DE200" s="262" t="str">
        <f ca="true">+IF(OFFSET('Sanitation Data'!$H$28,0,10*ROW('Sanitation Data'!H194))="","",OFFSET('Sanitation Data'!$H$28,0,10*ROW('Sanitation Data'!H194)))</f>
        <v/>
      </c>
      <c r="DF200" s="262" t="str">
        <f ca="true">+IF(OFFSET('Sanitation Data'!$H$29,0,10*ROW('Sanitation Data'!H194))="","",OFFSET('Sanitation Data'!$H$29,0,10*ROW('Sanitation Data'!H194)))</f>
        <v/>
      </c>
      <c r="DG200" s="262" t="str">
        <f ca="true">+IF(OFFSET('Sanitation Data'!$H$30,0,10*ROW('Sanitation Data'!H194))="","",OFFSET('Sanitation Data'!$H$30,0,10*ROW('Sanitation Data'!H194)))</f>
        <v/>
      </c>
      <c r="DH200" s="262" t="str">
        <f ca="true">+IF(OFFSET('Sanitation Data'!$H$31,0,10*ROW('Sanitation Data'!H194))="","",OFFSET('Sanitation Data'!$H$31,0,10*ROW('Sanitation Data'!H194)))</f>
        <v/>
      </c>
      <c r="DI200" s="262" t="str">
        <f ca="true">+IF(OFFSET('Sanitation Data'!$H$32,0,10*ROW('Sanitation Data'!H194))="","",OFFSET('Sanitation Data'!$H$32,0,10*ROW('Sanitation Data'!H194)))</f>
        <v/>
      </c>
      <c r="DJ200" s="262" t="str">
        <f ca="true">+IF(OFFSET('Sanitation Data'!$I$28,0,10*ROW('Sanitation Data'!I194))="","",OFFSET('Sanitation Data'!$I$28,0,10*ROW('Sanitation Data'!I194)))</f>
        <v/>
      </c>
      <c r="DK200" s="262" t="str">
        <f ca="true">+IF(OFFSET('Sanitation Data'!$I$29,0,10*ROW('Sanitation Data'!I194))="","",OFFSET('Sanitation Data'!$I$29,0,10*ROW('Sanitation Data'!I194)))</f>
        <v/>
      </c>
      <c r="DL200" s="262" t="str">
        <f ca="true">+IF(OFFSET('Sanitation Data'!$I$30,0,10*ROW('Sanitation Data'!I194))="","",OFFSET('Sanitation Data'!$I$30,0,10*ROW('Sanitation Data'!I194)))</f>
        <v/>
      </c>
      <c r="DM200" s="262" t="str">
        <f ca="true">+IF(OFFSET('Sanitation Data'!$I$31,0,10*ROW('Sanitation Data'!I194))="","",OFFSET('Sanitation Data'!$I$31,0,10*ROW('Sanitation Data'!I194)))</f>
        <v/>
      </c>
      <c r="DN200" s="262" t="str">
        <f ca="true">+IF(OFFSET('Sanitation Data'!$I$32,0,10*ROW('Sanitation Data'!I194))="","",OFFSET('Sanitation Data'!$I$32,0,10*ROW('Sanitation Data'!I194)))</f>
        <v/>
      </c>
      <c r="DO200" s="262" t="str">
        <f ca="true">+IF(OFFSET('Hygiene Data'!$D$11,0,10*ROW('Hygiene Data'!D194))="","",OFFSET('Hygiene Data'!$D$11,0,10*ROW('Hygiene Data'!D194)))</f>
        <v/>
      </c>
      <c r="DP200" s="262" t="str">
        <f ca="true">+IF(OFFSET('Hygiene Data'!$D$12,0,10*ROW('Hygiene Data'!D194))="","",OFFSET('Hygiene Data'!$D$12,0,10*ROW('Hygiene Data'!D194)))</f>
        <v/>
      </c>
      <c r="DQ200" s="262" t="str">
        <f ca="true">+IF(OFFSET('Hygiene Data'!$D$13,0,10*ROW('Hygiene Data'!D194))="","",OFFSET('Hygiene Data'!$D$13,0,10*ROW('Hygiene Data'!D194)))</f>
        <v/>
      </c>
      <c r="DR200" s="262" t="str">
        <f ca="true">+IF(OFFSET('Hygiene Data'!$E$11,0,10*ROW('Hygiene Data'!E194))="","",OFFSET('Hygiene Data'!$E$11,0,10*ROW('Hygiene Data'!E194)))</f>
        <v/>
      </c>
      <c r="DS200" s="262" t="str">
        <f ca="true">+IF(OFFSET('Hygiene Data'!$E$12,0,10*ROW('Hygiene Data'!E194))="","",OFFSET('Hygiene Data'!$E$12,0,10*ROW('Hygiene Data'!E194)))</f>
        <v/>
      </c>
      <c r="DT200" s="262" t="str">
        <f ca="true">+IF(OFFSET('Hygiene Data'!$E$13,0,10*ROW('Hygiene Data'!E194))="","",OFFSET('Hygiene Data'!$E$13,0,10*ROW('Hygiene Data'!E194)))</f>
        <v/>
      </c>
      <c r="DU200" s="262" t="str">
        <f ca="true">+IF(OFFSET('Hygiene Data'!$F$11,0,10*ROW('Hygiene Data'!F194))="","",OFFSET('Hygiene Data'!$F$11,0,10*ROW('Hygiene Data'!F194)))</f>
        <v/>
      </c>
      <c r="DV200" s="262" t="str">
        <f ca="true">+IF(OFFSET('Hygiene Data'!$F$12,0,10*ROW('Hygiene Data'!F194))="","",OFFSET('Hygiene Data'!$F$12,0,10*ROW('Hygiene Data'!F194)))</f>
        <v/>
      </c>
      <c r="DW200" s="262" t="str">
        <f ca="true">+IF(OFFSET('Hygiene Data'!$F$13,0,10*ROW('Hygiene Data'!F194))="","",OFFSET('Hygiene Data'!$F$13,0,10*ROW('Hygiene Data'!F194)))</f>
        <v/>
      </c>
      <c r="DX200" s="262" t="str">
        <f ca="true">+IF(OFFSET('Hygiene Data'!$G$11,0,10*ROW('Hygiene Data'!G194))="","",OFFSET('Hygiene Data'!$G$11,0,10*ROW('Hygiene Data'!G194)))</f>
        <v/>
      </c>
      <c r="DY200" s="262" t="str">
        <f ca="true">+IF(OFFSET('Hygiene Data'!$G$12,0,10*ROW('Hygiene Data'!G194))="","",OFFSET('Hygiene Data'!$G$12,0,10*ROW('Hygiene Data'!G194)))</f>
        <v/>
      </c>
      <c r="DZ200" s="262" t="str">
        <f ca="true">+IF(OFFSET('Hygiene Data'!$G$13,0,10*ROW('Hygiene Data'!G194))="","",OFFSET('Hygiene Data'!$G$13,0,10*ROW('Hygiene Data'!G194)))</f>
        <v/>
      </c>
      <c r="EA200" s="262" t="str">
        <f ca="true">+IF(OFFSET('Hygiene Data'!$H$11,0,10*ROW('Hygiene Data'!H194))="","",OFFSET('Hygiene Data'!$H$11,0,10*ROW('Hygiene Data'!H194)))</f>
        <v/>
      </c>
      <c r="EB200" s="262" t="str">
        <f ca="true">+IF(OFFSET('Hygiene Data'!$H$12,0,10*ROW('Hygiene Data'!H194))="","",OFFSET('Hygiene Data'!$H$12,0,10*ROW('Hygiene Data'!H194)))</f>
        <v/>
      </c>
      <c r="EC200" s="262" t="str">
        <f ca="true">+IF(OFFSET('Hygiene Data'!$H$13,0,10*ROW('Hygiene Data'!H194))="","",OFFSET('Hygiene Data'!$H$13,0,10*ROW('Hygiene Data'!H194)))</f>
        <v/>
      </c>
      <c r="ED200" s="262" t="str">
        <f ca="true">+IF(OFFSET('Hygiene Data'!$I$11,0,10*ROW('Hygiene Data'!I194))="","",OFFSET('Hygiene Data'!$I$11,0,10*ROW('Hygiene Data'!I194)))</f>
        <v/>
      </c>
      <c r="EE200" s="262" t="str">
        <f ca="true">+IF(OFFSET('Hygiene Data'!$I$12,0,10*ROW('Hygiene Data'!I194))="","",OFFSET('Hygiene Data'!$I$12,0,10*ROW('Hygiene Data'!I194)))</f>
        <v/>
      </c>
      <c r="EF200" s="262"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18"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2"/>
      <c r="BS201" s="262" t="str">
        <f ca="true">+IF(OFFSET('Water Data'!$D$27,0,10*ROW('Water Data'!D195))="","",OFFSET('Water Data'!$D$27,0,10*ROW('Water Data'!D195)))</f>
        <v/>
      </c>
      <c r="BT201" s="262" t="str">
        <f ca="true">+IF(OFFSET('Water Data'!$D$28,0,10*ROW('Water Data'!D195))="","",OFFSET('Water Data'!$D$28,0,10*ROW('Water Data'!D195)))</f>
        <v/>
      </c>
      <c r="BU201" s="262" t="str">
        <f ca="true">+IF(OFFSET('Water Data'!$D$29,0,10*ROW('Water Data'!D195))="","",OFFSET('Water Data'!$D$29,0,10*ROW('Water Data'!D195)))</f>
        <v/>
      </c>
      <c r="BV201" s="262" t="str">
        <f ca="true">+IF(OFFSET('Water Data'!$E$27,0,10*ROW('Water Data'!E195))="","",OFFSET('Water Data'!$E$27,0,10*ROW('Water Data'!E195)))</f>
        <v/>
      </c>
      <c r="BW201" s="262" t="str">
        <f ca="true">+IF(OFFSET('Water Data'!$E$28,0,10*ROW('Water Data'!E195))="","",OFFSET('Water Data'!$E$28,0,10*ROW('Water Data'!E195)))</f>
        <v/>
      </c>
      <c r="BX201" s="262" t="str">
        <f ca="true">+IF(OFFSET('Water Data'!$E$29,0,10*ROW('Water Data'!E195))="","",OFFSET('Water Data'!$E$29,0,10*ROW('Water Data'!E195)))</f>
        <v/>
      </c>
      <c r="BY201" s="262" t="str">
        <f ca="true">+IF(OFFSET('Water Data'!$F$27,0,10*ROW('Water Data'!F195))="","",OFFSET('Water Data'!$F$27,0,10*ROW('Water Data'!F195)))</f>
        <v/>
      </c>
      <c r="BZ201" s="262" t="str">
        <f ca="true">+IF(OFFSET('Water Data'!$F$28,0,10*ROW('Water Data'!F195))="","",OFFSET('Water Data'!$F$28,0,10*ROW('Water Data'!F195)))</f>
        <v/>
      </c>
      <c r="CA201" s="262" t="str">
        <f ca="true">+IF(OFFSET('Water Data'!$F$29,0,10*ROW('Water Data'!F195))="","",OFFSET('Water Data'!$F$29,0,10*ROW('Water Data'!F195)))</f>
        <v/>
      </c>
      <c r="CB201" s="262" t="str">
        <f ca="true">+IF(OFFSET('Water Data'!$G$27,0,10*ROW('Water Data'!G195))="","",OFFSET('Water Data'!$G$27,0,10*ROW('Water Data'!G195)))</f>
        <v/>
      </c>
      <c r="CC201" s="262" t="str">
        <f ca="true">+IF(OFFSET('Water Data'!$G$28,0,10*ROW('Water Data'!G195))="","",OFFSET('Water Data'!$G$28,0,10*ROW('Water Data'!G195)))</f>
        <v/>
      </c>
      <c r="CD201" s="262" t="str">
        <f ca="true">+IF(OFFSET('Water Data'!$G$29,0,10*ROW('Water Data'!G195))="","",OFFSET('Water Data'!$G$29,0,10*ROW('Water Data'!G195)))</f>
        <v/>
      </c>
      <c r="CE201" s="262" t="str">
        <f ca="true">+IF(OFFSET('Water Data'!$H$27,0,10*ROW('Water Data'!H195))="","",OFFSET('Water Data'!$H$27,0,10*ROW('Water Data'!H195)))</f>
        <v/>
      </c>
      <c r="CF201" s="262" t="str">
        <f ca="true">+IF(OFFSET('Water Data'!$H$28,0,10*ROW('Water Data'!H195))="","",OFFSET('Water Data'!$H$28,0,10*ROW('Water Data'!H195)))</f>
        <v/>
      </c>
      <c r="CG201" s="262" t="str">
        <f ca="true">+IF(OFFSET('Water Data'!$H$29,0,10*ROW('Water Data'!H195))="","",OFFSET('Water Data'!$H$29,0,10*ROW('Water Data'!H195)))</f>
        <v/>
      </c>
      <c r="CH201" s="262" t="str">
        <f ca="true">+IF(OFFSET('Water Data'!$I$27,0,10*ROW('Water Data'!I195))="","",OFFSET('Water Data'!$I$27,0,10*ROW('Water Data'!I195)))</f>
        <v/>
      </c>
      <c r="CI201" s="262" t="str">
        <f ca="true">+IF(OFFSET('Water Data'!$I$28,0,10*ROW('Water Data'!I195))="","",OFFSET('Water Data'!$I$28,0,10*ROW('Water Data'!I195)))</f>
        <v/>
      </c>
      <c r="CJ201" s="262" t="str">
        <f ca="true">+IF(OFFSET('Water Data'!$I$29,0,10*ROW('Water Data'!I195))="","",OFFSET('Water Data'!$I$29,0,10*ROW('Water Data'!I195)))</f>
        <v/>
      </c>
      <c r="CK201" s="262" t="str">
        <f ca="true">+IF(OFFSET('Sanitation Data'!$D$28,0,10*ROW('Sanitation Data'!D195))="","",OFFSET('Sanitation Data'!$D$28,0,10*ROW('Sanitation Data'!D195)))</f>
        <v/>
      </c>
      <c r="CL201" s="262" t="str">
        <f ca="true">+IF(OFFSET('Sanitation Data'!$D$29,0,10*ROW('Sanitation Data'!D195))="","",OFFSET('Sanitation Data'!$D$29,0,10*ROW('Sanitation Data'!D195)))</f>
        <v/>
      </c>
      <c r="CM201" s="262" t="str">
        <f ca="true">+IF(OFFSET('Sanitation Data'!$D$30,0,10*ROW('Sanitation Data'!D195))="","",OFFSET('Sanitation Data'!$D$30,0,10*ROW('Sanitation Data'!D195)))</f>
        <v/>
      </c>
      <c r="CN201" s="262" t="str">
        <f ca="true">+IF(OFFSET('Sanitation Data'!$D$31,0,10*ROW('Sanitation Data'!D195))="","",OFFSET('Sanitation Data'!$D$31,0,10*ROW('Sanitation Data'!D195)))</f>
        <v/>
      </c>
      <c r="CO201" s="262" t="str">
        <f ca="true">+IF(OFFSET('Sanitation Data'!$D$32,0,10*ROW('Sanitation Data'!D195))="","",OFFSET('Sanitation Data'!$D$32,0,10*ROW('Sanitation Data'!D195)))</f>
        <v/>
      </c>
      <c r="CP201" s="262" t="str">
        <f ca="true">+IF(OFFSET('Sanitation Data'!$E$28,0,10*ROW('Sanitation Data'!E195))="","",OFFSET('Sanitation Data'!$E$28,0,10*ROW('Sanitation Data'!E195)))</f>
        <v/>
      </c>
      <c r="CQ201" s="262" t="str">
        <f ca="true">+IF(OFFSET('Sanitation Data'!$E$29,0,10*ROW('Sanitation Data'!E195))="","",OFFSET('Sanitation Data'!$E$29,0,10*ROW('Sanitation Data'!E195)))</f>
        <v/>
      </c>
      <c r="CR201" s="262" t="str">
        <f ca="true">+IF(OFFSET('Sanitation Data'!$E$30,0,10*ROW('Sanitation Data'!E195))="","",OFFSET('Sanitation Data'!$E$30,0,10*ROW('Sanitation Data'!E195)))</f>
        <v/>
      </c>
      <c r="CS201" s="262" t="str">
        <f ca="true">+IF(OFFSET('Sanitation Data'!$E$31,0,10*ROW('Sanitation Data'!E195))="","",OFFSET('Sanitation Data'!$E$31,0,10*ROW('Sanitation Data'!E195)))</f>
        <v/>
      </c>
      <c r="CT201" s="262" t="str">
        <f ca="true">+IF(OFFSET('Sanitation Data'!$E$32,0,10*ROW('Sanitation Data'!E195))="","",OFFSET('Sanitation Data'!$E$32,0,10*ROW('Sanitation Data'!E195)))</f>
        <v/>
      </c>
      <c r="CU201" s="262" t="str">
        <f ca="true">+IF(OFFSET('Sanitation Data'!$F$28,0,10*ROW('Sanitation Data'!F195))="","",OFFSET('Sanitation Data'!$F$28,0,10*ROW('Sanitation Data'!F195)))</f>
        <v/>
      </c>
      <c r="CV201" s="262" t="str">
        <f ca="true">+IF(OFFSET('Sanitation Data'!$F$29,0,10*ROW('Sanitation Data'!F195))="","",OFFSET('Sanitation Data'!$F$29,0,10*ROW('Sanitation Data'!F195)))</f>
        <v/>
      </c>
      <c r="CW201" s="262" t="str">
        <f ca="true">+IF(OFFSET('Sanitation Data'!$F$30,0,10*ROW('Sanitation Data'!F195))="","",OFFSET('Sanitation Data'!$F$30,0,10*ROW('Sanitation Data'!F195)))</f>
        <v/>
      </c>
      <c r="CX201" s="262" t="str">
        <f ca="true">+IF(OFFSET('Sanitation Data'!$F$31,0,10*ROW('Sanitation Data'!F195))="","",OFFSET('Sanitation Data'!$F$31,0,10*ROW('Sanitation Data'!F195)))</f>
        <v/>
      </c>
      <c r="CY201" s="262" t="str">
        <f ca="true">+IF(OFFSET('Sanitation Data'!$F$32,0,10*ROW('Sanitation Data'!F195))="","",OFFSET('Sanitation Data'!$F$32,0,10*ROW('Sanitation Data'!F195)))</f>
        <v/>
      </c>
      <c r="CZ201" s="262" t="str">
        <f ca="true">+IF(OFFSET('Sanitation Data'!$G$28,0,10*ROW('Sanitation Data'!G195))="","",OFFSET('Sanitation Data'!$G$28,0,10*ROW('Sanitation Data'!G195)))</f>
        <v/>
      </c>
      <c r="DA201" s="262" t="str">
        <f ca="true">+IF(OFFSET('Sanitation Data'!$G$29,0,10*ROW('Sanitation Data'!G195))="","",OFFSET('Sanitation Data'!$G$29,0,10*ROW('Sanitation Data'!G195)))</f>
        <v/>
      </c>
      <c r="DB201" s="262" t="str">
        <f ca="true">+IF(OFFSET('Sanitation Data'!$G$30,0,10*ROW('Sanitation Data'!G195))="","",OFFSET('Sanitation Data'!$G$30,0,10*ROW('Sanitation Data'!G195)))</f>
        <v/>
      </c>
      <c r="DC201" s="262" t="str">
        <f ca="true">+IF(OFFSET('Sanitation Data'!$G$31,0,10*ROW('Sanitation Data'!G195))="","",OFFSET('Sanitation Data'!$G$31,0,10*ROW('Sanitation Data'!G195)))</f>
        <v/>
      </c>
      <c r="DD201" s="262" t="str">
        <f ca="true">+IF(OFFSET('Sanitation Data'!$G$32,0,10*ROW('Sanitation Data'!G195))="","",OFFSET('Sanitation Data'!$G$32,0,10*ROW('Sanitation Data'!G195)))</f>
        <v/>
      </c>
      <c r="DE201" s="262" t="str">
        <f ca="true">+IF(OFFSET('Sanitation Data'!$H$28,0,10*ROW('Sanitation Data'!H195))="","",OFFSET('Sanitation Data'!$H$28,0,10*ROW('Sanitation Data'!H195)))</f>
        <v/>
      </c>
      <c r="DF201" s="262" t="str">
        <f ca="true">+IF(OFFSET('Sanitation Data'!$H$29,0,10*ROW('Sanitation Data'!H195))="","",OFFSET('Sanitation Data'!$H$29,0,10*ROW('Sanitation Data'!H195)))</f>
        <v/>
      </c>
      <c r="DG201" s="262" t="str">
        <f ca="true">+IF(OFFSET('Sanitation Data'!$H$30,0,10*ROW('Sanitation Data'!H195))="","",OFFSET('Sanitation Data'!$H$30,0,10*ROW('Sanitation Data'!H195)))</f>
        <v/>
      </c>
      <c r="DH201" s="262" t="str">
        <f ca="true">+IF(OFFSET('Sanitation Data'!$H$31,0,10*ROW('Sanitation Data'!H195))="","",OFFSET('Sanitation Data'!$H$31,0,10*ROW('Sanitation Data'!H195)))</f>
        <v/>
      </c>
      <c r="DI201" s="262" t="str">
        <f ca="true">+IF(OFFSET('Sanitation Data'!$H$32,0,10*ROW('Sanitation Data'!H195))="","",OFFSET('Sanitation Data'!$H$32,0,10*ROW('Sanitation Data'!H195)))</f>
        <v/>
      </c>
      <c r="DJ201" s="262" t="str">
        <f ca="true">+IF(OFFSET('Sanitation Data'!$I$28,0,10*ROW('Sanitation Data'!I195))="","",OFFSET('Sanitation Data'!$I$28,0,10*ROW('Sanitation Data'!I195)))</f>
        <v/>
      </c>
      <c r="DK201" s="262" t="str">
        <f ca="true">+IF(OFFSET('Sanitation Data'!$I$29,0,10*ROW('Sanitation Data'!I195))="","",OFFSET('Sanitation Data'!$I$29,0,10*ROW('Sanitation Data'!I195)))</f>
        <v/>
      </c>
      <c r="DL201" s="262" t="str">
        <f ca="true">+IF(OFFSET('Sanitation Data'!$I$30,0,10*ROW('Sanitation Data'!I195))="","",OFFSET('Sanitation Data'!$I$30,0,10*ROW('Sanitation Data'!I195)))</f>
        <v/>
      </c>
      <c r="DM201" s="262" t="str">
        <f ca="true">+IF(OFFSET('Sanitation Data'!$I$31,0,10*ROW('Sanitation Data'!I195))="","",OFFSET('Sanitation Data'!$I$31,0,10*ROW('Sanitation Data'!I195)))</f>
        <v/>
      </c>
      <c r="DN201" s="262" t="str">
        <f ca="true">+IF(OFFSET('Sanitation Data'!$I$32,0,10*ROW('Sanitation Data'!I195))="","",OFFSET('Sanitation Data'!$I$32,0,10*ROW('Sanitation Data'!I195)))</f>
        <v/>
      </c>
      <c r="DO201" s="262" t="str">
        <f ca="true">+IF(OFFSET('Hygiene Data'!$D$11,0,10*ROW('Hygiene Data'!D195))="","",OFFSET('Hygiene Data'!$D$11,0,10*ROW('Hygiene Data'!D195)))</f>
        <v/>
      </c>
      <c r="DP201" s="262" t="str">
        <f ca="true">+IF(OFFSET('Hygiene Data'!$D$12,0,10*ROW('Hygiene Data'!D195))="","",OFFSET('Hygiene Data'!$D$12,0,10*ROW('Hygiene Data'!D195)))</f>
        <v/>
      </c>
      <c r="DQ201" s="262" t="str">
        <f ca="true">+IF(OFFSET('Hygiene Data'!$D$13,0,10*ROW('Hygiene Data'!D195))="","",OFFSET('Hygiene Data'!$D$13,0,10*ROW('Hygiene Data'!D195)))</f>
        <v/>
      </c>
      <c r="DR201" s="262" t="str">
        <f ca="true">+IF(OFFSET('Hygiene Data'!$E$11,0,10*ROW('Hygiene Data'!E195))="","",OFFSET('Hygiene Data'!$E$11,0,10*ROW('Hygiene Data'!E195)))</f>
        <v/>
      </c>
      <c r="DS201" s="262" t="str">
        <f ca="true">+IF(OFFSET('Hygiene Data'!$E$12,0,10*ROW('Hygiene Data'!E195))="","",OFFSET('Hygiene Data'!$E$12,0,10*ROW('Hygiene Data'!E195)))</f>
        <v/>
      </c>
      <c r="DT201" s="262" t="str">
        <f ca="true">+IF(OFFSET('Hygiene Data'!$E$13,0,10*ROW('Hygiene Data'!E195))="","",OFFSET('Hygiene Data'!$E$13,0,10*ROW('Hygiene Data'!E195)))</f>
        <v/>
      </c>
      <c r="DU201" s="262" t="str">
        <f ca="true">+IF(OFFSET('Hygiene Data'!$F$11,0,10*ROW('Hygiene Data'!F195))="","",OFFSET('Hygiene Data'!$F$11,0,10*ROW('Hygiene Data'!F195)))</f>
        <v/>
      </c>
      <c r="DV201" s="262" t="str">
        <f ca="true">+IF(OFFSET('Hygiene Data'!$F$12,0,10*ROW('Hygiene Data'!F195))="","",OFFSET('Hygiene Data'!$F$12,0,10*ROW('Hygiene Data'!F195)))</f>
        <v/>
      </c>
      <c r="DW201" s="262" t="str">
        <f ca="true">+IF(OFFSET('Hygiene Data'!$F$13,0,10*ROW('Hygiene Data'!F195))="","",OFFSET('Hygiene Data'!$F$13,0,10*ROW('Hygiene Data'!F195)))</f>
        <v/>
      </c>
      <c r="DX201" s="262" t="str">
        <f ca="true">+IF(OFFSET('Hygiene Data'!$G$11,0,10*ROW('Hygiene Data'!G195))="","",OFFSET('Hygiene Data'!$G$11,0,10*ROW('Hygiene Data'!G195)))</f>
        <v/>
      </c>
      <c r="DY201" s="262" t="str">
        <f ca="true">+IF(OFFSET('Hygiene Data'!$G$12,0,10*ROW('Hygiene Data'!G195))="","",OFFSET('Hygiene Data'!$G$12,0,10*ROW('Hygiene Data'!G195)))</f>
        <v/>
      </c>
      <c r="DZ201" s="262" t="str">
        <f ca="true">+IF(OFFSET('Hygiene Data'!$G$13,0,10*ROW('Hygiene Data'!G195))="","",OFFSET('Hygiene Data'!$G$13,0,10*ROW('Hygiene Data'!G195)))</f>
        <v/>
      </c>
      <c r="EA201" s="262" t="str">
        <f ca="true">+IF(OFFSET('Hygiene Data'!$H$11,0,10*ROW('Hygiene Data'!H195))="","",OFFSET('Hygiene Data'!$H$11,0,10*ROW('Hygiene Data'!H195)))</f>
        <v/>
      </c>
      <c r="EB201" s="262" t="str">
        <f ca="true">+IF(OFFSET('Hygiene Data'!$H$12,0,10*ROW('Hygiene Data'!H195))="","",OFFSET('Hygiene Data'!$H$12,0,10*ROW('Hygiene Data'!H195)))</f>
        <v/>
      </c>
      <c r="EC201" s="262" t="str">
        <f ca="true">+IF(OFFSET('Hygiene Data'!$H$13,0,10*ROW('Hygiene Data'!H195))="","",OFFSET('Hygiene Data'!$H$13,0,10*ROW('Hygiene Data'!H195)))</f>
        <v/>
      </c>
      <c r="ED201" s="262" t="str">
        <f ca="true">+IF(OFFSET('Hygiene Data'!$I$11,0,10*ROW('Hygiene Data'!I195))="","",OFFSET('Hygiene Data'!$I$11,0,10*ROW('Hygiene Data'!I195)))</f>
        <v/>
      </c>
      <c r="EE201" s="262" t="str">
        <f ca="true">+IF(OFFSET('Hygiene Data'!$I$12,0,10*ROW('Hygiene Data'!I195))="","",OFFSET('Hygiene Data'!$I$12,0,10*ROW('Hygiene Data'!I195)))</f>
        <v/>
      </c>
      <c r="EF201" s="262"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18"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2"/>
      <c r="BS202" s="262" t="str">
        <f ca="true">+IF(OFFSET('Water Data'!$D$27,0,10*ROW('Water Data'!D196))="","",OFFSET('Water Data'!$D$27,0,10*ROW('Water Data'!D196)))</f>
        <v/>
      </c>
      <c r="BT202" s="262" t="str">
        <f ca="true">+IF(OFFSET('Water Data'!$D$28,0,10*ROW('Water Data'!D196))="","",OFFSET('Water Data'!$D$28,0,10*ROW('Water Data'!D196)))</f>
        <v/>
      </c>
      <c r="BU202" s="262" t="str">
        <f ca="true">+IF(OFFSET('Water Data'!$D$29,0,10*ROW('Water Data'!D196))="","",OFFSET('Water Data'!$D$29,0,10*ROW('Water Data'!D196)))</f>
        <v/>
      </c>
      <c r="BV202" s="262" t="str">
        <f ca="true">+IF(OFFSET('Water Data'!$E$27,0,10*ROW('Water Data'!E196))="","",OFFSET('Water Data'!$E$27,0,10*ROW('Water Data'!E196)))</f>
        <v/>
      </c>
      <c r="BW202" s="262" t="str">
        <f ca="true">+IF(OFFSET('Water Data'!$E$28,0,10*ROW('Water Data'!E196))="","",OFFSET('Water Data'!$E$28,0,10*ROW('Water Data'!E196)))</f>
        <v/>
      </c>
      <c r="BX202" s="262" t="str">
        <f ca="true">+IF(OFFSET('Water Data'!$E$29,0,10*ROW('Water Data'!E196))="","",OFFSET('Water Data'!$E$29,0,10*ROW('Water Data'!E196)))</f>
        <v/>
      </c>
      <c r="BY202" s="262" t="str">
        <f ca="true">+IF(OFFSET('Water Data'!$F$27,0,10*ROW('Water Data'!F196))="","",OFFSET('Water Data'!$F$27,0,10*ROW('Water Data'!F196)))</f>
        <v/>
      </c>
      <c r="BZ202" s="262" t="str">
        <f ca="true">+IF(OFFSET('Water Data'!$F$28,0,10*ROW('Water Data'!F196))="","",OFFSET('Water Data'!$F$28,0,10*ROW('Water Data'!F196)))</f>
        <v/>
      </c>
      <c r="CA202" s="262" t="str">
        <f ca="true">+IF(OFFSET('Water Data'!$F$29,0,10*ROW('Water Data'!F196))="","",OFFSET('Water Data'!$F$29,0,10*ROW('Water Data'!F196)))</f>
        <v/>
      </c>
      <c r="CB202" s="262" t="str">
        <f ca="true">+IF(OFFSET('Water Data'!$G$27,0,10*ROW('Water Data'!G196))="","",OFFSET('Water Data'!$G$27,0,10*ROW('Water Data'!G196)))</f>
        <v/>
      </c>
      <c r="CC202" s="262" t="str">
        <f ca="true">+IF(OFFSET('Water Data'!$G$28,0,10*ROW('Water Data'!G196))="","",OFFSET('Water Data'!$G$28,0,10*ROW('Water Data'!G196)))</f>
        <v/>
      </c>
      <c r="CD202" s="262" t="str">
        <f ca="true">+IF(OFFSET('Water Data'!$G$29,0,10*ROW('Water Data'!G196))="","",OFFSET('Water Data'!$G$29,0,10*ROW('Water Data'!G196)))</f>
        <v/>
      </c>
      <c r="CE202" s="262" t="str">
        <f ca="true">+IF(OFFSET('Water Data'!$H$27,0,10*ROW('Water Data'!H196))="","",OFFSET('Water Data'!$H$27,0,10*ROW('Water Data'!H196)))</f>
        <v/>
      </c>
      <c r="CF202" s="262" t="str">
        <f ca="true">+IF(OFFSET('Water Data'!$H$28,0,10*ROW('Water Data'!H196))="","",OFFSET('Water Data'!$H$28,0,10*ROW('Water Data'!H196)))</f>
        <v/>
      </c>
      <c r="CG202" s="262" t="str">
        <f ca="true">+IF(OFFSET('Water Data'!$H$29,0,10*ROW('Water Data'!H196))="","",OFFSET('Water Data'!$H$29,0,10*ROW('Water Data'!H196)))</f>
        <v/>
      </c>
      <c r="CH202" s="262" t="str">
        <f ca="true">+IF(OFFSET('Water Data'!$I$27,0,10*ROW('Water Data'!I196))="","",OFFSET('Water Data'!$I$27,0,10*ROW('Water Data'!I196)))</f>
        <v/>
      </c>
      <c r="CI202" s="262" t="str">
        <f ca="true">+IF(OFFSET('Water Data'!$I$28,0,10*ROW('Water Data'!I196))="","",OFFSET('Water Data'!$I$28,0,10*ROW('Water Data'!I196)))</f>
        <v/>
      </c>
      <c r="CJ202" s="262" t="str">
        <f ca="true">+IF(OFFSET('Water Data'!$I$29,0,10*ROW('Water Data'!I196))="","",OFFSET('Water Data'!$I$29,0,10*ROW('Water Data'!I196)))</f>
        <v/>
      </c>
      <c r="CK202" s="262" t="str">
        <f ca="true">+IF(OFFSET('Sanitation Data'!$D$28,0,10*ROW('Sanitation Data'!D196))="","",OFFSET('Sanitation Data'!$D$28,0,10*ROW('Sanitation Data'!D196)))</f>
        <v/>
      </c>
      <c r="CL202" s="262" t="str">
        <f ca="true">+IF(OFFSET('Sanitation Data'!$D$29,0,10*ROW('Sanitation Data'!D196))="","",OFFSET('Sanitation Data'!$D$29,0,10*ROW('Sanitation Data'!D196)))</f>
        <v/>
      </c>
      <c r="CM202" s="262" t="str">
        <f ca="true">+IF(OFFSET('Sanitation Data'!$D$30,0,10*ROW('Sanitation Data'!D196))="","",OFFSET('Sanitation Data'!$D$30,0,10*ROW('Sanitation Data'!D196)))</f>
        <v/>
      </c>
      <c r="CN202" s="262" t="str">
        <f ca="true">+IF(OFFSET('Sanitation Data'!$D$31,0,10*ROW('Sanitation Data'!D196))="","",OFFSET('Sanitation Data'!$D$31,0,10*ROW('Sanitation Data'!D196)))</f>
        <v/>
      </c>
      <c r="CO202" s="262" t="str">
        <f ca="true">+IF(OFFSET('Sanitation Data'!$D$32,0,10*ROW('Sanitation Data'!D196))="","",OFFSET('Sanitation Data'!$D$32,0,10*ROW('Sanitation Data'!D196)))</f>
        <v/>
      </c>
      <c r="CP202" s="262" t="str">
        <f ca="true">+IF(OFFSET('Sanitation Data'!$E$28,0,10*ROW('Sanitation Data'!E196))="","",OFFSET('Sanitation Data'!$E$28,0,10*ROW('Sanitation Data'!E196)))</f>
        <v/>
      </c>
      <c r="CQ202" s="262" t="str">
        <f ca="true">+IF(OFFSET('Sanitation Data'!$E$29,0,10*ROW('Sanitation Data'!E196))="","",OFFSET('Sanitation Data'!$E$29,0,10*ROW('Sanitation Data'!E196)))</f>
        <v/>
      </c>
      <c r="CR202" s="262" t="str">
        <f ca="true">+IF(OFFSET('Sanitation Data'!$E$30,0,10*ROW('Sanitation Data'!E196))="","",OFFSET('Sanitation Data'!$E$30,0,10*ROW('Sanitation Data'!E196)))</f>
        <v/>
      </c>
      <c r="CS202" s="262" t="str">
        <f ca="true">+IF(OFFSET('Sanitation Data'!$E$31,0,10*ROW('Sanitation Data'!E196))="","",OFFSET('Sanitation Data'!$E$31,0,10*ROW('Sanitation Data'!E196)))</f>
        <v/>
      </c>
      <c r="CT202" s="262" t="str">
        <f ca="true">+IF(OFFSET('Sanitation Data'!$E$32,0,10*ROW('Sanitation Data'!E196))="","",OFFSET('Sanitation Data'!$E$32,0,10*ROW('Sanitation Data'!E196)))</f>
        <v/>
      </c>
      <c r="CU202" s="262" t="str">
        <f ca="true">+IF(OFFSET('Sanitation Data'!$F$28,0,10*ROW('Sanitation Data'!F196))="","",OFFSET('Sanitation Data'!$F$28,0,10*ROW('Sanitation Data'!F196)))</f>
        <v/>
      </c>
      <c r="CV202" s="262" t="str">
        <f ca="true">+IF(OFFSET('Sanitation Data'!$F$29,0,10*ROW('Sanitation Data'!F196))="","",OFFSET('Sanitation Data'!$F$29,0,10*ROW('Sanitation Data'!F196)))</f>
        <v/>
      </c>
      <c r="CW202" s="262" t="str">
        <f ca="true">+IF(OFFSET('Sanitation Data'!$F$30,0,10*ROW('Sanitation Data'!F196))="","",OFFSET('Sanitation Data'!$F$30,0,10*ROW('Sanitation Data'!F196)))</f>
        <v/>
      </c>
      <c r="CX202" s="262" t="str">
        <f ca="true">+IF(OFFSET('Sanitation Data'!$F$31,0,10*ROW('Sanitation Data'!F196))="","",OFFSET('Sanitation Data'!$F$31,0,10*ROW('Sanitation Data'!F196)))</f>
        <v/>
      </c>
      <c r="CY202" s="262" t="str">
        <f ca="true">+IF(OFFSET('Sanitation Data'!$F$32,0,10*ROW('Sanitation Data'!F196))="","",OFFSET('Sanitation Data'!$F$32,0,10*ROW('Sanitation Data'!F196)))</f>
        <v/>
      </c>
      <c r="CZ202" s="262" t="str">
        <f ca="true">+IF(OFFSET('Sanitation Data'!$G$28,0,10*ROW('Sanitation Data'!G196))="","",OFFSET('Sanitation Data'!$G$28,0,10*ROW('Sanitation Data'!G196)))</f>
        <v/>
      </c>
      <c r="DA202" s="262" t="str">
        <f ca="true">+IF(OFFSET('Sanitation Data'!$G$29,0,10*ROW('Sanitation Data'!G196))="","",OFFSET('Sanitation Data'!$G$29,0,10*ROW('Sanitation Data'!G196)))</f>
        <v/>
      </c>
      <c r="DB202" s="262" t="str">
        <f ca="true">+IF(OFFSET('Sanitation Data'!$G$30,0,10*ROW('Sanitation Data'!G196))="","",OFFSET('Sanitation Data'!$G$30,0,10*ROW('Sanitation Data'!G196)))</f>
        <v/>
      </c>
      <c r="DC202" s="262" t="str">
        <f ca="true">+IF(OFFSET('Sanitation Data'!$G$31,0,10*ROW('Sanitation Data'!G196))="","",OFFSET('Sanitation Data'!$G$31,0,10*ROW('Sanitation Data'!G196)))</f>
        <v/>
      </c>
      <c r="DD202" s="262" t="str">
        <f ca="true">+IF(OFFSET('Sanitation Data'!$G$32,0,10*ROW('Sanitation Data'!G196))="","",OFFSET('Sanitation Data'!$G$32,0,10*ROW('Sanitation Data'!G196)))</f>
        <v/>
      </c>
      <c r="DE202" s="262" t="str">
        <f ca="true">+IF(OFFSET('Sanitation Data'!$H$28,0,10*ROW('Sanitation Data'!H196))="","",OFFSET('Sanitation Data'!$H$28,0,10*ROW('Sanitation Data'!H196)))</f>
        <v/>
      </c>
      <c r="DF202" s="262" t="str">
        <f ca="true">+IF(OFFSET('Sanitation Data'!$H$29,0,10*ROW('Sanitation Data'!H196))="","",OFFSET('Sanitation Data'!$H$29,0,10*ROW('Sanitation Data'!H196)))</f>
        <v/>
      </c>
      <c r="DG202" s="262" t="str">
        <f ca="true">+IF(OFFSET('Sanitation Data'!$H$30,0,10*ROW('Sanitation Data'!H196))="","",OFFSET('Sanitation Data'!$H$30,0,10*ROW('Sanitation Data'!H196)))</f>
        <v/>
      </c>
      <c r="DH202" s="262" t="str">
        <f ca="true">+IF(OFFSET('Sanitation Data'!$H$31,0,10*ROW('Sanitation Data'!H196))="","",OFFSET('Sanitation Data'!$H$31,0,10*ROW('Sanitation Data'!H196)))</f>
        <v/>
      </c>
      <c r="DI202" s="262" t="str">
        <f ca="true">+IF(OFFSET('Sanitation Data'!$H$32,0,10*ROW('Sanitation Data'!H196))="","",OFFSET('Sanitation Data'!$H$32,0,10*ROW('Sanitation Data'!H196)))</f>
        <v/>
      </c>
      <c r="DJ202" s="262" t="str">
        <f ca="true">+IF(OFFSET('Sanitation Data'!$I$28,0,10*ROW('Sanitation Data'!I196))="","",OFFSET('Sanitation Data'!$I$28,0,10*ROW('Sanitation Data'!I196)))</f>
        <v/>
      </c>
      <c r="DK202" s="262" t="str">
        <f ca="true">+IF(OFFSET('Sanitation Data'!$I$29,0,10*ROW('Sanitation Data'!I196))="","",OFFSET('Sanitation Data'!$I$29,0,10*ROW('Sanitation Data'!I196)))</f>
        <v/>
      </c>
      <c r="DL202" s="262" t="str">
        <f ca="true">+IF(OFFSET('Sanitation Data'!$I$30,0,10*ROW('Sanitation Data'!I196))="","",OFFSET('Sanitation Data'!$I$30,0,10*ROW('Sanitation Data'!I196)))</f>
        <v/>
      </c>
      <c r="DM202" s="262" t="str">
        <f ca="true">+IF(OFFSET('Sanitation Data'!$I$31,0,10*ROW('Sanitation Data'!I196))="","",OFFSET('Sanitation Data'!$I$31,0,10*ROW('Sanitation Data'!I196)))</f>
        <v/>
      </c>
      <c r="DN202" s="262" t="str">
        <f ca="true">+IF(OFFSET('Sanitation Data'!$I$32,0,10*ROW('Sanitation Data'!I196))="","",OFFSET('Sanitation Data'!$I$32,0,10*ROW('Sanitation Data'!I196)))</f>
        <v/>
      </c>
      <c r="DO202" s="262" t="str">
        <f ca="true">+IF(OFFSET('Hygiene Data'!$D$11,0,10*ROW('Hygiene Data'!D196))="","",OFFSET('Hygiene Data'!$D$11,0,10*ROW('Hygiene Data'!D196)))</f>
        <v/>
      </c>
      <c r="DP202" s="262" t="str">
        <f ca="true">+IF(OFFSET('Hygiene Data'!$D$12,0,10*ROW('Hygiene Data'!D196))="","",OFFSET('Hygiene Data'!$D$12,0,10*ROW('Hygiene Data'!D196)))</f>
        <v/>
      </c>
      <c r="DQ202" s="262" t="str">
        <f ca="true">+IF(OFFSET('Hygiene Data'!$D$13,0,10*ROW('Hygiene Data'!D196))="","",OFFSET('Hygiene Data'!$D$13,0,10*ROW('Hygiene Data'!D196)))</f>
        <v/>
      </c>
      <c r="DR202" s="262" t="str">
        <f ca="true">+IF(OFFSET('Hygiene Data'!$E$11,0,10*ROW('Hygiene Data'!E196))="","",OFFSET('Hygiene Data'!$E$11,0,10*ROW('Hygiene Data'!E196)))</f>
        <v/>
      </c>
      <c r="DS202" s="262" t="str">
        <f ca="true">+IF(OFFSET('Hygiene Data'!$E$12,0,10*ROW('Hygiene Data'!E196))="","",OFFSET('Hygiene Data'!$E$12,0,10*ROW('Hygiene Data'!E196)))</f>
        <v/>
      </c>
      <c r="DT202" s="262" t="str">
        <f ca="true">+IF(OFFSET('Hygiene Data'!$E$13,0,10*ROW('Hygiene Data'!E196))="","",OFFSET('Hygiene Data'!$E$13,0,10*ROW('Hygiene Data'!E196)))</f>
        <v/>
      </c>
      <c r="DU202" s="262" t="str">
        <f ca="true">+IF(OFFSET('Hygiene Data'!$F$11,0,10*ROW('Hygiene Data'!F196))="","",OFFSET('Hygiene Data'!$F$11,0,10*ROW('Hygiene Data'!F196)))</f>
        <v/>
      </c>
      <c r="DV202" s="262" t="str">
        <f ca="true">+IF(OFFSET('Hygiene Data'!$F$12,0,10*ROW('Hygiene Data'!F196))="","",OFFSET('Hygiene Data'!$F$12,0,10*ROW('Hygiene Data'!F196)))</f>
        <v/>
      </c>
      <c r="DW202" s="262" t="str">
        <f ca="true">+IF(OFFSET('Hygiene Data'!$F$13,0,10*ROW('Hygiene Data'!F196))="","",OFFSET('Hygiene Data'!$F$13,0,10*ROW('Hygiene Data'!F196)))</f>
        <v/>
      </c>
      <c r="DX202" s="262" t="str">
        <f ca="true">+IF(OFFSET('Hygiene Data'!$G$11,0,10*ROW('Hygiene Data'!G196))="","",OFFSET('Hygiene Data'!$G$11,0,10*ROW('Hygiene Data'!G196)))</f>
        <v/>
      </c>
      <c r="DY202" s="262" t="str">
        <f ca="true">+IF(OFFSET('Hygiene Data'!$G$12,0,10*ROW('Hygiene Data'!G196))="","",OFFSET('Hygiene Data'!$G$12,0,10*ROW('Hygiene Data'!G196)))</f>
        <v/>
      </c>
      <c r="DZ202" s="262" t="str">
        <f ca="true">+IF(OFFSET('Hygiene Data'!$G$13,0,10*ROW('Hygiene Data'!G196))="","",OFFSET('Hygiene Data'!$G$13,0,10*ROW('Hygiene Data'!G196)))</f>
        <v/>
      </c>
      <c r="EA202" s="262" t="str">
        <f ca="true">+IF(OFFSET('Hygiene Data'!$H$11,0,10*ROW('Hygiene Data'!H196))="","",OFFSET('Hygiene Data'!$H$11,0,10*ROW('Hygiene Data'!H196)))</f>
        <v/>
      </c>
      <c r="EB202" s="262" t="str">
        <f ca="true">+IF(OFFSET('Hygiene Data'!$H$12,0,10*ROW('Hygiene Data'!H196))="","",OFFSET('Hygiene Data'!$H$12,0,10*ROW('Hygiene Data'!H196)))</f>
        <v/>
      </c>
      <c r="EC202" s="262" t="str">
        <f ca="true">+IF(OFFSET('Hygiene Data'!$H$13,0,10*ROW('Hygiene Data'!H196))="","",OFFSET('Hygiene Data'!$H$13,0,10*ROW('Hygiene Data'!H196)))</f>
        <v/>
      </c>
      <c r="ED202" s="262" t="str">
        <f ca="true">+IF(OFFSET('Hygiene Data'!$I$11,0,10*ROW('Hygiene Data'!I196))="","",OFFSET('Hygiene Data'!$I$11,0,10*ROW('Hygiene Data'!I196)))</f>
        <v/>
      </c>
      <c r="EE202" s="262" t="str">
        <f ca="true">+IF(OFFSET('Hygiene Data'!$I$12,0,10*ROW('Hygiene Data'!I196))="","",OFFSET('Hygiene Data'!$I$12,0,10*ROW('Hygiene Data'!I196)))</f>
        <v/>
      </c>
      <c r="EF202" s="262"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18"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2"/>
      <c r="BS203" s="262" t="str">
        <f ca="true">+IF(OFFSET('Water Data'!$D$27,0,10*ROW('Water Data'!D197))="","",OFFSET('Water Data'!$D$27,0,10*ROW('Water Data'!D197)))</f>
        <v/>
      </c>
      <c r="BT203" s="262" t="str">
        <f ca="true">+IF(OFFSET('Water Data'!$D$28,0,10*ROW('Water Data'!D197))="","",OFFSET('Water Data'!$D$28,0,10*ROW('Water Data'!D197)))</f>
        <v/>
      </c>
      <c r="BU203" s="262" t="str">
        <f ca="true">+IF(OFFSET('Water Data'!$D$29,0,10*ROW('Water Data'!D197))="","",OFFSET('Water Data'!$D$29,0,10*ROW('Water Data'!D197)))</f>
        <v/>
      </c>
      <c r="BV203" s="262" t="str">
        <f ca="true">+IF(OFFSET('Water Data'!$E$27,0,10*ROW('Water Data'!E197))="","",OFFSET('Water Data'!$E$27,0,10*ROW('Water Data'!E197)))</f>
        <v/>
      </c>
      <c r="BW203" s="262" t="str">
        <f ca="true">+IF(OFFSET('Water Data'!$E$28,0,10*ROW('Water Data'!E197))="","",OFFSET('Water Data'!$E$28,0,10*ROW('Water Data'!E197)))</f>
        <v/>
      </c>
      <c r="BX203" s="262" t="str">
        <f ca="true">+IF(OFFSET('Water Data'!$E$29,0,10*ROW('Water Data'!E197))="","",OFFSET('Water Data'!$E$29,0,10*ROW('Water Data'!E197)))</f>
        <v/>
      </c>
      <c r="BY203" s="262" t="str">
        <f ca="true">+IF(OFFSET('Water Data'!$F$27,0,10*ROW('Water Data'!F197))="","",OFFSET('Water Data'!$F$27,0,10*ROW('Water Data'!F197)))</f>
        <v/>
      </c>
      <c r="BZ203" s="262" t="str">
        <f ca="true">+IF(OFFSET('Water Data'!$F$28,0,10*ROW('Water Data'!F197))="","",OFFSET('Water Data'!$F$28,0,10*ROW('Water Data'!F197)))</f>
        <v/>
      </c>
      <c r="CA203" s="262" t="str">
        <f ca="true">+IF(OFFSET('Water Data'!$F$29,0,10*ROW('Water Data'!F197))="","",OFFSET('Water Data'!$F$29,0,10*ROW('Water Data'!F197)))</f>
        <v/>
      </c>
      <c r="CB203" s="262" t="str">
        <f ca="true">+IF(OFFSET('Water Data'!$G$27,0,10*ROW('Water Data'!G197))="","",OFFSET('Water Data'!$G$27,0,10*ROW('Water Data'!G197)))</f>
        <v/>
      </c>
      <c r="CC203" s="262" t="str">
        <f ca="true">+IF(OFFSET('Water Data'!$G$28,0,10*ROW('Water Data'!G197))="","",OFFSET('Water Data'!$G$28,0,10*ROW('Water Data'!G197)))</f>
        <v/>
      </c>
      <c r="CD203" s="262" t="str">
        <f ca="true">+IF(OFFSET('Water Data'!$G$29,0,10*ROW('Water Data'!G197))="","",OFFSET('Water Data'!$G$29,0,10*ROW('Water Data'!G197)))</f>
        <v/>
      </c>
      <c r="CE203" s="262" t="str">
        <f ca="true">+IF(OFFSET('Water Data'!$H$27,0,10*ROW('Water Data'!H197))="","",OFFSET('Water Data'!$H$27,0,10*ROW('Water Data'!H197)))</f>
        <v/>
      </c>
      <c r="CF203" s="262" t="str">
        <f ca="true">+IF(OFFSET('Water Data'!$H$28,0,10*ROW('Water Data'!H197))="","",OFFSET('Water Data'!$H$28,0,10*ROW('Water Data'!H197)))</f>
        <v/>
      </c>
      <c r="CG203" s="262" t="str">
        <f ca="true">+IF(OFFSET('Water Data'!$H$29,0,10*ROW('Water Data'!H197))="","",OFFSET('Water Data'!$H$29,0,10*ROW('Water Data'!H197)))</f>
        <v/>
      </c>
      <c r="CH203" s="262" t="str">
        <f ca="true">+IF(OFFSET('Water Data'!$I$27,0,10*ROW('Water Data'!I197))="","",OFFSET('Water Data'!$I$27,0,10*ROW('Water Data'!I197)))</f>
        <v/>
      </c>
      <c r="CI203" s="262" t="str">
        <f ca="true">+IF(OFFSET('Water Data'!$I$28,0,10*ROW('Water Data'!I197))="","",OFFSET('Water Data'!$I$28,0,10*ROW('Water Data'!I197)))</f>
        <v/>
      </c>
      <c r="CJ203" s="262" t="str">
        <f ca="true">+IF(OFFSET('Water Data'!$I$29,0,10*ROW('Water Data'!I197))="","",OFFSET('Water Data'!$I$29,0,10*ROW('Water Data'!I197)))</f>
        <v/>
      </c>
      <c r="CK203" s="262" t="str">
        <f ca="true">+IF(OFFSET('Sanitation Data'!$D$28,0,10*ROW('Sanitation Data'!D197))="","",OFFSET('Sanitation Data'!$D$28,0,10*ROW('Sanitation Data'!D197)))</f>
        <v/>
      </c>
      <c r="CL203" s="262" t="str">
        <f ca="true">+IF(OFFSET('Sanitation Data'!$D$29,0,10*ROW('Sanitation Data'!D197))="","",OFFSET('Sanitation Data'!$D$29,0,10*ROW('Sanitation Data'!D197)))</f>
        <v/>
      </c>
      <c r="CM203" s="262" t="str">
        <f ca="true">+IF(OFFSET('Sanitation Data'!$D$30,0,10*ROW('Sanitation Data'!D197))="","",OFFSET('Sanitation Data'!$D$30,0,10*ROW('Sanitation Data'!D197)))</f>
        <v/>
      </c>
      <c r="CN203" s="262" t="str">
        <f ca="true">+IF(OFFSET('Sanitation Data'!$D$31,0,10*ROW('Sanitation Data'!D197))="","",OFFSET('Sanitation Data'!$D$31,0,10*ROW('Sanitation Data'!D197)))</f>
        <v/>
      </c>
      <c r="CO203" s="262" t="str">
        <f ca="true">+IF(OFFSET('Sanitation Data'!$D$32,0,10*ROW('Sanitation Data'!D197))="","",OFFSET('Sanitation Data'!$D$32,0,10*ROW('Sanitation Data'!D197)))</f>
        <v/>
      </c>
      <c r="CP203" s="262" t="str">
        <f ca="true">+IF(OFFSET('Sanitation Data'!$E$28,0,10*ROW('Sanitation Data'!E197))="","",OFFSET('Sanitation Data'!$E$28,0,10*ROW('Sanitation Data'!E197)))</f>
        <v/>
      </c>
      <c r="CQ203" s="262" t="str">
        <f ca="true">+IF(OFFSET('Sanitation Data'!$E$29,0,10*ROW('Sanitation Data'!E197))="","",OFFSET('Sanitation Data'!$E$29,0,10*ROW('Sanitation Data'!E197)))</f>
        <v/>
      </c>
      <c r="CR203" s="262" t="str">
        <f ca="true">+IF(OFFSET('Sanitation Data'!$E$30,0,10*ROW('Sanitation Data'!E197))="","",OFFSET('Sanitation Data'!$E$30,0,10*ROW('Sanitation Data'!E197)))</f>
        <v/>
      </c>
      <c r="CS203" s="262" t="str">
        <f ca="true">+IF(OFFSET('Sanitation Data'!$E$31,0,10*ROW('Sanitation Data'!E197))="","",OFFSET('Sanitation Data'!$E$31,0,10*ROW('Sanitation Data'!E197)))</f>
        <v/>
      </c>
      <c r="CT203" s="262" t="str">
        <f ca="true">+IF(OFFSET('Sanitation Data'!$E$32,0,10*ROW('Sanitation Data'!E197))="","",OFFSET('Sanitation Data'!$E$32,0,10*ROW('Sanitation Data'!E197)))</f>
        <v/>
      </c>
      <c r="CU203" s="262" t="str">
        <f ca="true">+IF(OFFSET('Sanitation Data'!$F$28,0,10*ROW('Sanitation Data'!F197))="","",OFFSET('Sanitation Data'!$F$28,0,10*ROW('Sanitation Data'!F197)))</f>
        <v/>
      </c>
      <c r="CV203" s="262" t="str">
        <f ca="true">+IF(OFFSET('Sanitation Data'!$F$29,0,10*ROW('Sanitation Data'!F197))="","",OFFSET('Sanitation Data'!$F$29,0,10*ROW('Sanitation Data'!F197)))</f>
        <v/>
      </c>
      <c r="CW203" s="262" t="str">
        <f ca="true">+IF(OFFSET('Sanitation Data'!$F$30,0,10*ROW('Sanitation Data'!F197))="","",OFFSET('Sanitation Data'!$F$30,0,10*ROW('Sanitation Data'!F197)))</f>
        <v/>
      </c>
      <c r="CX203" s="262" t="str">
        <f ca="true">+IF(OFFSET('Sanitation Data'!$F$31,0,10*ROW('Sanitation Data'!F197))="","",OFFSET('Sanitation Data'!$F$31,0,10*ROW('Sanitation Data'!F197)))</f>
        <v/>
      </c>
      <c r="CY203" s="262" t="str">
        <f ca="true">+IF(OFFSET('Sanitation Data'!$F$32,0,10*ROW('Sanitation Data'!F197))="","",OFFSET('Sanitation Data'!$F$32,0,10*ROW('Sanitation Data'!F197)))</f>
        <v/>
      </c>
      <c r="CZ203" s="262" t="str">
        <f ca="true">+IF(OFFSET('Sanitation Data'!$G$28,0,10*ROW('Sanitation Data'!G197))="","",OFFSET('Sanitation Data'!$G$28,0,10*ROW('Sanitation Data'!G197)))</f>
        <v/>
      </c>
      <c r="DA203" s="262" t="str">
        <f ca="true">+IF(OFFSET('Sanitation Data'!$G$29,0,10*ROW('Sanitation Data'!G197))="","",OFFSET('Sanitation Data'!$G$29,0,10*ROW('Sanitation Data'!G197)))</f>
        <v/>
      </c>
      <c r="DB203" s="262" t="str">
        <f ca="true">+IF(OFFSET('Sanitation Data'!$G$30,0,10*ROW('Sanitation Data'!G197))="","",OFFSET('Sanitation Data'!$G$30,0,10*ROW('Sanitation Data'!G197)))</f>
        <v/>
      </c>
      <c r="DC203" s="262" t="str">
        <f ca="true">+IF(OFFSET('Sanitation Data'!$G$31,0,10*ROW('Sanitation Data'!G197))="","",OFFSET('Sanitation Data'!$G$31,0,10*ROW('Sanitation Data'!G197)))</f>
        <v/>
      </c>
      <c r="DD203" s="262" t="str">
        <f ca="true">+IF(OFFSET('Sanitation Data'!$G$32,0,10*ROW('Sanitation Data'!G197))="","",OFFSET('Sanitation Data'!$G$32,0,10*ROW('Sanitation Data'!G197)))</f>
        <v/>
      </c>
      <c r="DE203" s="262" t="str">
        <f ca="true">+IF(OFFSET('Sanitation Data'!$H$28,0,10*ROW('Sanitation Data'!H197))="","",OFFSET('Sanitation Data'!$H$28,0,10*ROW('Sanitation Data'!H197)))</f>
        <v/>
      </c>
      <c r="DF203" s="262" t="str">
        <f ca="true">+IF(OFFSET('Sanitation Data'!$H$29,0,10*ROW('Sanitation Data'!H197))="","",OFFSET('Sanitation Data'!$H$29,0,10*ROW('Sanitation Data'!H197)))</f>
        <v/>
      </c>
      <c r="DG203" s="262" t="str">
        <f ca="true">+IF(OFFSET('Sanitation Data'!$H$30,0,10*ROW('Sanitation Data'!H197))="","",OFFSET('Sanitation Data'!$H$30,0,10*ROW('Sanitation Data'!H197)))</f>
        <v/>
      </c>
      <c r="DH203" s="262" t="str">
        <f ca="true">+IF(OFFSET('Sanitation Data'!$H$31,0,10*ROW('Sanitation Data'!H197))="","",OFFSET('Sanitation Data'!$H$31,0,10*ROW('Sanitation Data'!H197)))</f>
        <v/>
      </c>
      <c r="DI203" s="262" t="str">
        <f ca="true">+IF(OFFSET('Sanitation Data'!$H$32,0,10*ROW('Sanitation Data'!H197))="","",OFFSET('Sanitation Data'!$H$32,0,10*ROW('Sanitation Data'!H197)))</f>
        <v/>
      </c>
      <c r="DJ203" s="262" t="str">
        <f ca="true">+IF(OFFSET('Sanitation Data'!$I$28,0,10*ROW('Sanitation Data'!I197))="","",OFFSET('Sanitation Data'!$I$28,0,10*ROW('Sanitation Data'!I197)))</f>
        <v/>
      </c>
      <c r="DK203" s="262" t="str">
        <f ca="true">+IF(OFFSET('Sanitation Data'!$I$29,0,10*ROW('Sanitation Data'!I197))="","",OFFSET('Sanitation Data'!$I$29,0,10*ROW('Sanitation Data'!I197)))</f>
        <v/>
      </c>
      <c r="DL203" s="262" t="str">
        <f ca="true">+IF(OFFSET('Sanitation Data'!$I$30,0,10*ROW('Sanitation Data'!I197))="","",OFFSET('Sanitation Data'!$I$30,0,10*ROW('Sanitation Data'!I197)))</f>
        <v/>
      </c>
      <c r="DM203" s="262" t="str">
        <f ca="true">+IF(OFFSET('Sanitation Data'!$I$31,0,10*ROW('Sanitation Data'!I197))="","",OFFSET('Sanitation Data'!$I$31,0,10*ROW('Sanitation Data'!I197)))</f>
        <v/>
      </c>
      <c r="DN203" s="262" t="str">
        <f ca="true">+IF(OFFSET('Sanitation Data'!$I$32,0,10*ROW('Sanitation Data'!I197))="","",OFFSET('Sanitation Data'!$I$32,0,10*ROW('Sanitation Data'!I197)))</f>
        <v/>
      </c>
      <c r="DO203" s="262" t="str">
        <f ca="true">+IF(OFFSET('Hygiene Data'!$D$11,0,10*ROW('Hygiene Data'!D197))="","",OFFSET('Hygiene Data'!$D$11,0,10*ROW('Hygiene Data'!D197)))</f>
        <v/>
      </c>
      <c r="DP203" s="262" t="str">
        <f ca="true">+IF(OFFSET('Hygiene Data'!$D$12,0,10*ROW('Hygiene Data'!D197))="","",OFFSET('Hygiene Data'!$D$12,0,10*ROW('Hygiene Data'!D197)))</f>
        <v/>
      </c>
      <c r="DQ203" s="262" t="str">
        <f ca="true">+IF(OFFSET('Hygiene Data'!$D$13,0,10*ROW('Hygiene Data'!D197))="","",OFFSET('Hygiene Data'!$D$13,0,10*ROW('Hygiene Data'!D197)))</f>
        <v/>
      </c>
      <c r="DR203" s="262" t="str">
        <f ca="true">+IF(OFFSET('Hygiene Data'!$E$11,0,10*ROW('Hygiene Data'!E197))="","",OFFSET('Hygiene Data'!$E$11,0,10*ROW('Hygiene Data'!E197)))</f>
        <v/>
      </c>
      <c r="DS203" s="262" t="str">
        <f ca="true">+IF(OFFSET('Hygiene Data'!$E$12,0,10*ROW('Hygiene Data'!E197))="","",OFFSET('Hygiene Data'!$E$12,0,10*ROW('Hygiene Data'!E197)))</f>
        <v/>
      </c>
      <c r="DT203" s="262" t="str">
        <f ca="true">+IF(OFFSET('Hygiene Data'!$E$13,0,10*ROW('Hygiene Data'!E197))="","",OFFSET('Hygiene Data'!$E$13,0,10*ROW('Hygiene Data'!E197)))</f>
        <v/>
      </c>
      <c r="DU203" s="262" t="str">
        <f ca="true">+IF(OFFSET('Hygiene Data'!$F$11,0,10*ROW('Hygiene Data'!F197))="","",OFFSET('Hygiene Data'!$F$11,0,10*ROW('Hygiene Data'!F197)))</f>
        <v/>
      </c>
      <c r="DV203" s="262" t="str">
        <f ca="true">+IF(OFFSET('Hygiene Data'!$F$12,0,10*ROW('Hygiene Data'!F197))="","",OFFSET('Hygiene Data'!$F$12,0,10*ROW('Hygiene Data'!F197)))</f>
        <v/>
      </c>
      <c r="DW203" s="262" t="str">
        <f ca="true">+IF(OFFSET('Hygiene Data'!$F$13,0,10*ROW('Hygiene Data'!F197))="","",OFFSET('Hygiene Data'!$F$13,0,10*ROW('Hygiene Data'!F197)))</f>
        <v/>
      </c>
      <c r="DX203" s="262" t="str">
        <f ca="true">+IF(OFFSET('Hygiene Data'!$G$11,0,10*ROW('Hygiene Data'!G197))="","",OFFSET('Hygiene Data'!$G$11,0,10*ROW('Hygiene Data'!G197)))</f>
        <v/>
      </c>
      <c r="DY203" s="262" t="str">
        <f ca="true">+IF(OFFSET('Hygiene Data'!$G$12,0,10*ROW('Hygiene Data'!G197))="","",OFFSET('Hygiene Data'!$G$12,0,10*ROW('Hygiene Data'!G197)))</f>
        <v/>
      </c>
      <c r="DZ203" s="262" t="str">
        <f ca="true">+IF(OFFSET('Hygiene Data'!$G$13,0,10*ROW('Hygiene Data'!G197))="","",OFFSET('Hygiene Data'!$G$13,0,10*ROW('Hygiene Data'!G197)))</f>
        <v/>
      </c>
      <c r="EA203" s="262" t="str">
        <f ca="true">+IF(OFFSET('Hygiene Data'!$H$11,0,10*ROW('Hygiene Data'!H197))="","",OFFSET('Hygiene Data'!$H$11,0,10*ROW('Hygiene Data'!H197)))</f>
        <v/>
      </c>
      <c r="EB203" s="262" t="str">
        <f ca="true">+IF(OFFSET('Hygiene Data'!$H$12,0,10*ROW('Hygiene Data'!H197))="","",OFFSET('Hygiene Data'!$H$12,0,10*ROW('Hygiene Data'!H197)))</f>
        <v/>
      </c>
      <c r="EC203" s="262" t="str">
        <f ca="true">+IF(OFFSET('Hygiene Data'!$H$13,0,10*ROW('Hygiene Data'!H197))="","",OFFSET('Hygiene Data'!$H$13,0,10*ROW('Hygiene Data'!H197)))</f>
        <v/>
      </c>
      <c r="ED203" s="262" t="str">
        <f ca="true">+IF(OFFSET('Hygiene Data'!$I$11,0,10*ROW('Hygiene Data'!I197))="","",OFFSET('Hygiene Data'!$I$11,0,10*ROW('Hygiene Data'!I197)))</f>
        <v/>
      </c>
      <c r="EE203" s="262" t="str">
        <f ca="true">+IF(OFFSET('Hygiene Data'!$I$12,0,10*ROW('Hygiene Data'!I197))="","",OFFSET('Hygiene Data'!$I$12,0,10*ROW('Hygiene Data'!I197)))</f>
        <v/>
      </c>
      <c r="EF203" s="262"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18"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2"/>
      <c r="BS204" s="262" t="str">
        <f ca="true">+IF(OFFSET('Water Data'!$D$27,0,10*ROW('Water Data'!D198))="","",OFFSET('Water Data'!$D$27,0,10*ROW('Water Data'!D198)))</f>
        <v/>
      </c>
      <c r="BT204" s="262" t="str">
        <f ca="true">+IF(OFFSET('Water Data'!$D$28,0,10*ROW('Water Data'!D198))="","",OFFSET('Water Data'!$D$28,0,10*ROW('Water Data'!D198)))</f>
        <v/>
      </c>
      <c r="BU204" s="262" t="str">
        <f ca="true">+IF(OFFSET('Water Data'!$D$29,0,10*ROW('Water Data'!D198))="","",OFFSET('Water Data'!$D$29,0,10*ROW('Water Data'!D198)))</f>
        <v/>
      </c>
      <c r="BV204" s="262" t="str">
        <f ca="true">+IF(OFFSET('Water Data'!$E$27,0,10*ROW('Water Data'!E198))="","",OFFSET('Water Data'!$E$27,0,10*ROW('Water Data'!E198)))</f>
        <v/>
      </c>
      <c r="BW204" s="262" t="str">
        <f ca="true">+IF(OFFSET('Water Data'!$E$28,0,10*ROW('Water Data'!E198))="","",OFFSET('Water Data'!$E$28,0,10*ROW('Water Data'!E198)))</f>
        <v/>
      </c>
      <c r="BX204" s="262" t="str">
        <f ca="true">+IF(OFFSET('Water Data'!$E$29,0,10*ROW('Water Data'!E198))="","",OFFSET('Water Data'!$E$29,0,10*ROW('Water Data'!E198)))</f>
        <v/>
      </c>
      <c r="BY204" s="262" t="str">
        <f ca="true">+IF(OFFSET('Water Data'!$F$27,0,10*ROW('Water Data'!F198))="","",OFFSET('Water Data'!$F$27,0,10*ROW('Water Data'!F198)))</f>
        <v/>
      </c>
      <c r="BZ204" s="262" t="str">
        <f ca="true">+IF(OFFSET('Water Data'!$F$28,0,10*ROW('Water Data'!F198))="","",OFFSET('Water Data'!$F$28,0,10*ROW('Water Data'!F198)))</f>
        <v/>
      </c>
      <c r="CA204" s="262" t="str">
        <f ca="true">+IF(OFFSET('Water Data'!$F$29,0,10*ROW('Water Data'!F198))="","",OFFSET('Water Data'!$F$29,0,10*ROW('Water Data'!F198)))</f>
        <v/>
      </c>
      <c r="CB204" s="262" t="str">
        <f ca="true">+IF(OFFSET('Water Data'!$G$27,0,10*ROW('Water Data'!G198))="","",OFFSET('Water Data'!$G$27,0,10*ROW('Water Data'!G198)))</f>
        <v/>
      </c>
      <c r="CC204" s="262" t="str">
        <f ca="true">+IF(OFFSET('Water Data'!$G$28,0,10*ROW('Water Data'!G198))="","",OFFSET('Water Data'!$G$28,0,10*ROW('Water Data'!G198)))</f>
        <v/>
      </c>
      <c r="CD204" s="262" t="str">
        <f ca="true">+IF(OFFSET('Water Data'!$G$29,0,10*ROW('Water Data'!G198))="","",OFFSET('Water Data'!$G$29,0,10*ROW('Water Data'!G198)))</f>
        <v/>
      </c>
      <c r="CE204" s="262" t="str">
        <f ca="true">+IF(OFFSET('Water Data'!$H$27,0,10*ROW('Water Data'!H198))="","",OFFSET('Water Data'!$H$27,0,10*ROW('Water Data'!H198)))</f>
        <v/>
      </c>
      <c r="CF204" s="262" t="str">
        <f ca="true">+IF(OFFSET('Water Data'!$H$28,0,10*ROW('Water Data'!H198))="","",OFFSET('Water Data'!$H$28,0,10*ROW('Water Data'!H198)))</f>
        <v/>
      </c>
      <c r="CG204" s="262" t="str">
        <f ca="true">+IF(OFFSET('Water Data'!$H$29,0,10*ROW('Water Data'!H198))="","",OFFSET('Water Data'!$H$29,0,10*ROW('Water Data'!H198)))</f>
        <v/>
      </c>
      <c r="CH204" s="262" t="str">
        <f ca="true">+IF(OFFSET('Water Data'!$I$27,0,10*ROW('Water Data'!I198))="","",OFFSET('Water Data'!$I$27,0,10*ROW('Water Data'!I198)))</f>
        <v/>
      </c>
      <c r="CI204" s="262" t="str">
        <f ca="true">+IF(OFFSET('Water Data'!$I$28,0,10*ROW('Water Data'!I198))="","",OFFSET('Water Data'!$I$28,0,10*ROW('Water Data'!I198)))</f>
        <v/>
      </c>
      <c r="CJ204" s="262" t="str">
        <f ca="true">+IF(OFFSET('Water Data'!$I$29,0,10*ROW('Water Data'!I198))="","",OFFSET('Water Data'!$I$29,0,10*ROW('Water Data'!I198)))</f>
        <v/>
      </c>
      <c r="CK204" s="262" t="str">
        <f ca="true">+IF(OFFSET('Sanitation Data'!$D$28,0,10*ROW('Sanitation Data'!D198))="","",OFFSET('Sanitation Data'!$D$28,0,10*ROW('Sanitation Data'!D198)))</f>
        <v/>
      </c>
      <c r="CL204" s="262" t="str">
        <f ca="true">+IF(OFFSET('Sanitation Data'!$D$29,0,10*ROW('Sanitation Data'!D198))="","",OFFSET('Sanitation Data'!$D$29,0,10*ROW('Sanitation Data'!D198)))</f>
        <v/>
      </c>
      <c r="CM204" s="262" t="str">
        <f ca="true">+IF(OFFSET('Sanitation Data'!$D$30,0,10*ROW('Sanitation Data'!D198))="","",OFFSET('Sanitation Data'!$D$30,0,10*ROW('Sanitation Data'!D198)))</f>
        <v/>
      </c>
      <c r="CN204" s="262" t="str">
        <f ca="true">+IF(OFFSET('Sanitation Data'!$D$31,0,10*ROW('Sanitation Data'!D198))="","",OFFSET('Sanitation Data'!$D$31,0,10*ROW('Sanitation Data'!D198)))</f>
        <v/>
      </c>
      <c r="CO204" s="262" t="str">
        <f ca="true">+IF(OFFSET('Sanitation Data'!$D$32,0,10*ROW('Sanitation Data'!D198))="","",OFFSET('Sanitation Data'!$D$32,0,10*ROW('Sanitation Data'!D198)))</f>
        <v/>
      </c>
      <c r="CP204" s="262" t="str">
        <f ca="true">+IF(OFFSET('Sanitation Data'!$E$28,0,10*ROW('Sanitation Data'!E198))="","",OFFSET('Sanitation Data'!$E$28,0,10*ROW('Sanitation Data'!E198)))</f>
        <v/>
      </c>
      <c r="CQ204" s="262" t="str">
        <f ca="true">+IF(OFFSET('Sanitation Data'!$E$29,0,10*ROW('Sanitation Data'!E198))="","",OFFSET('Sanitation Data'!$E$29,0,10*ROW('Sanitation Data'!E198)))</f>
        <v/>
      </c>
      <c r="CR204" s="262" t="str">
        <f ca="true">+IF(OFFSET('Sanitation Data'!$E$30,0,10*ROW('Sanitation Data'!E198))="","",OFFSET('Sanitation Data'!$E$30,0,10*ROW('Sanitation Data'!E198)))</f>
        <v/>
      </c>
      <c r="CS204" s="262" t="str">
        <f ca="true">+IF(OFFSET('Sanitation Data'!$E$31,0,10*ROW('Sanitation Data'!E198))="","",OFFSET('Sanitation Data'!$E$31,0,10*ROW('Sanitation Data'!E198)))</f>
        <v/>
      </c>
      <c r="CT204" s="262" t="str">
        <f ca="true">+IF(OFFSET('Sanitation Data'!$E$32,0,10*ROW('Sanitation Data'!E198))="","",OFFSET('Sanitation Data'!$E$32,0,10*ROW('Sanitation Data'!E198)))</f>
        <v/>
      </c>
      <c r="CU204" s="262" t="str">
        <f ca="true">+IF(OFFSET('Sanitation Data'!$F$28,0,10*ROW('Sanitation Data'!F198))="","",OFFSET('Sanitation Data'!$F$28,0,10*ROW('Sanitation Data'!F198)))</f>
        <v/>
      </c>
      <c r="CV204" s="262" t="str">
        <f ca="true">+IF(OFFSET('Sanitation Data'!$F$29,0,10*ROW('Sanitation Data'!F198))="","",OFFSET('Sanitation Data'!$F$29,0,10*ROW('Sanitation Data'!F198)))</f>
        <v/>
      </c>
      <c r="CW204" s="262" t="str">
        <f ca="true">+IF(OFFSET('Sanitation Data'!$F$30,0,10*ROW('Sanitation Data'!F198))="","",OFFSET('Sanitation Data'!$F$30,0,10*ROW('Sanitation Data'!F198)))</f>
        <v/>
      </c>
      <c r="CX204" s="262" t="str">
        <f ca="true">+IF(OFFSET('Sanitation Data'!$F$31,0,10*ROW('Sanitation Data'!F198))="","",OFFSET('Sanitation Data'!$F$31,0,10*ROW('Sanitation Data'!F198)))</f>
        <v/>
      </c>
      <c r="CY204" s="262" t="str">
        <f ca="true">+IF(OFFSET('Sanitation Data'!$F$32,0,10*ROW('Sanitation Data'!F198))="","",OFFSET('Sanitation Data'!$F$32,0,10*ROW('Sanitation Data'!F198)))</f>
        <v/>
      </c>
      <c r="CZ204" s="262" t="str">
        <f ca="true">+IF(OFFSET('Sanitation Data'!$G$28,0,10*ROW('Sanitation Data'!G198))="","",OFFSET('Sanitation Data'!$G$28,0,10*ROW('Sanitation Data'!G198)))</f>
        <v/>
      </c>
      <c r="DA204" s="262" t="str">
        <f ca="true">+IF(OFFSET('Sanitation Data'!$G$29,0,10*ROW('Sanitation Data'!G198))="","",OFFSET('Sanitation Data'!$G$29,0,10*ROW('Sanitation Data'!G198)))</f>
        <v/>
      </c>
      <c r="DB204" s="262" t="str">
        <f ca="true">+IF(OFFSET('Sanitation Data'!$G$30,0,10*ROW('Sanitation Data'!G198))="","",OFFSET('Sanitation Data'!$G$30,0,10*ROW('Sanitation Data'!G198)))</f>
        <v/>
      </c>
      <c r="DC204" s="262" t="str">
        <f ca="true">+IF(OFFSET('Sanitation Data'!$G$31,0,10*ROW('Sanitation Data'!G198))="","",OFFSET('Sanitation Data'!$G$31,0,10*ROW('Sanitation Data'!G198)))</f>
        <v/>
      </c>
      <c r="DD204" s="262" t="str">
        <f ca="true">+IF(OFFSET('Sanitation Data'!$G$32,0,10*ROW('Sanitation Data'!G198))="","",OFFSET('Sanitation Data'!$G$32,0,10*ROW('Sanitation Data'!G198)))</f>
        <v/>
      </c>
      <c r="DE204" s="262" t="str">
        <f ca="true">+IF(OFFSET('Sanitation Data'!$H$28,0,10*ROW('Sanitation Data'!H198))="","",OFFSET('Sanitation Data'!$H$28,0,10*ROW('Sanitation Data'!H198)))</f>
        <v/>
      </c>
      <c r="DF204" s="262" t="str">
        <f ca="true">+IF(OFFSET('Sanitation Data'!$H$29,0,10*ROW('Sanitation Data'!H198))="","",OFFSET('Sanitation Data'!$H$29,0,10*ROW('Sanitation Data'!H198)))</f>
        <v/>
      </c>
      <c r="DG204" s="262" t="str">
        <f ca="true">+IF(OFFSET('Sanitation Data'!$H$30,0,10*ROW('Sanitation Data'!H198))="","",OFFSET('Sanitation Data'!$H$30,0,10*ROW('Sanitation Data'!H198)))</f>
        <v/>
      </c>
      <c r="DH204" s="262" t="str">
        <f ca="true">+IF(OFFSET('Sanitation Data'!$H$31,0,10*ROW('Sanitation Data'!H198))="","",OFFSET('Sanitation Data'!$H$31,0,10*ROW('Sanitation Data'!H198)))</f>
        <v/>
      </c>
      <c r="DI204" s="262" t="str">
        <f ca="true">+IF(OFFSET('Sanitation Data'!$H$32,0,10*ROW('Sanitation Data'!H198))="","",OFFSET('Sanitation Data'!$H$32,0,10*ROW('Sanitation Data'!H198)))</f>
        <v/>
      </c>
      <c r="DJ204" s="262" t="str">
        <f ca="true">+IF(OFFSET('Sanitation Data'!$I$28,0,10*ROW('Sanitation Data'!I198))="","",OFFSET('Sanitation Data'!$I$28,0,10*ROW('Sanitation Data'!I198)))</f>
        <v/>
      </c>
      <c r="DK204" s="262" t="str">
        <f ca="true">+IF(OFFSET('Sanitation Data'!$I$29,0,10*ROW('Sanitation Data'!I198))="","",OFFSET('Sanitation Data'!$I$29,0,10*ROW('Sanitation Data'!I198)))</f>
        <v/>
      </c>
      <c r="DL204" s="262" t="str">
        <f ca="true">+IF(OFFSET('Sanitation Data'!$I$30,0,10*ROW('Sanitation Data'!I198))="","",OFFSET('Sanitation Data'!$I$30,0,10*ROW('Sanitation Data'!I198)))</f>
        <v/>
      </c>
      <c r="DM204" s="262" t="str">
        <f ca="true">+IF(OFFSET('Sanitation Data'!$I$31,0,10*ROW('Sanitation Data'!I198))="","",OFFSET('Sanitation Data'!$I$31,0,10*ROW('Sanitation Data'!I198)))</f>
        <v/>
      </c>
      <c r="DN204" s="262" t="str">
        <f ca="true">+IF(OFFSET('Sanitation Data'!$I$32,0,10*ROW('Sanitation Data'!I198))="","",OFFSET('Sanitation Data'!$I$32,0,10*ROW('Sanitation Data'!I198)))</f>
        <v/>
      </c>
      <c r="DO204" s="262" t="str">
        <f ca="true">+IF(OFFSET('Hygiene Data'!$D$11,0,10*ROW('Hygiene Data'!D198))="","",OFFSET('Hygiene Data'!$D$11,0,10*ROW('Hygiene Data'!D198)))</f>
        <v/>
      </c>
      <c r="DP204" s="262" t="str">
        <f ca="true">+IF(OFFSET('Hygiene Data'!$D$12,0,10*ROW('Hygiene Data'!D198))="","",OFFSET('Hygiene Data'!$D$12,0,10*ROW('Hygiene Data'!D198)))</f>
        <v/>
      </c>
      <c r="DQ204" s="262" t="str">
        <f ca="true">+IF(OFFSET('Hygiene Data'!$D$13,0,10*ROW('Hygiene Data'!D198))="","",OFFSET('Hygiene Data'!$D$13,0,10*ROW('Hygiene Data'!D198)))</f>
        <v/>
      </c>
      <c r="DR204" s="262" t="str">
        <f ca="true">+IF(OFFSET('Hygiene Data'!$E$11,0,10*ROW('Hygiene Data'!E198))="","",OFFSET('Hygiene Data'!$E$11,0,10*ROW('Hygiene Data'!E198)))</f>
        <v/>
      </c>
      <c r="DS204" s="262" t="str">
        <f ca="true">+IF(OFFSET('Hygiene Data'!$E$12,0,10*ROW('Hygiene Data'!E198))="","",OFFSET('Hygiene Data'!$E$12,0,10*ROW('Hygiene Data'!E198)))</f>
        <v/>
      </c>
      <c r="DT204" s="262" t="str">
        <f ca="true">+IF(OFFSET('Hygiene Data'!$E$13,0,10*ROW('Hygiene Data'!E198))="","",OFFSET('Hygiene Data'!$E$13,0,10*ROW('Hygiene Data'!E198)))</f>
        <v/>
      </c>
      <c r="DU204" s="262" t="str">
        <f ca="true">+IF(OFFSET('Hygiene Data'!$F$11,0,10*ROW('Hygiene Data'!F198))="","",OFFSET('Hygiene Data'!$F$11,0,10*ROW('Hygiene Data'!F198)))</f>
        <v/>
      </c>
      <c r="DV204" s="262" t="str">
        <f ca="true">+IF(OFFSET('Hygiene Data'!$F$12,0,10*ROW('Hygiene Data'!F198))="","",OFFSET('Hygiene Data'!$F$12,0,10*ROW('Hygiene Data'!F198)))</f>
        <v/>
      </c>
      <c r="DW204" s="262" t="str">
        <f ca="true">+IF(OFFSET('Hygiene Data'!$F$13,0,10*ROW('Hygiene Data'!F198))="","",OFFSET('Hygiene Data'!$F$13,0,10*ROW('Hygiene Data'!F198)))</f>
        <v/>
      </c>
      <c r="DX204" s="262" t="str">
        <f ca="true">+IF(OFFSET('Hygiene Data'!$G$11,0,10*ROW('Hygiene Data'!G198))="","",OFFSET('Hygiene Data'!$G$11,0,10*ROW('Hygiene Data'!G198)))</f>
        <v/>
      </c>
      <c r="DY204" s="262" t="str">
        <f ca="true">+IF(OFFSET('Hygiene Data'!$G$12,0,10*ROW('Hygiene Data'!G198))="","",OFFSET('Hygiene Data'!$G$12,0,10*ROW('Hygiene Data'!G198)))</f>
        <v/>
      </c>
      <c r="DZ204" s="262" t="str">
        <f ca="true">+IF(OFFSET('Hygiene Data'!$G$13,0,10*ROW('Hygiene Data'!G198))="","",OFFSET('Hygiene Data'!$G$13,0,10*ROW('Hygiene Data'!G198)))</f>
        <v/>
      </c>
      <c r="EA204" s="262" t="str">
        <f ca="true">+IF(OFFSET('Hygiene Data'!$H$11,0,10*ROW('Hygiene Data'!H198))="","",OFFSET('Hygiene Data'!$H$11,0,10*ROW('Hygiene Data'!H198)))</f>
        <v/>
      </c>
      <c r="EB204" s="262" t="str">
        <f ca="true">+IF(OFFSET('Hygiene Data'!$H$12,0,10*ROW('Hygiene Data'!H198))="","",OFFSET('Hygiene Data'!$H$12,0,10*ROW('Hygiene Data'!H198)))</f>
        <v/>
      </c>
      <c r="EC204" s="262" t="str">
        <f ca="true">+IF(OFFSET('Hygiene Data'!$H$13,0,10*ROW('Hygiene Data'!H198))="","",OFFSET('Hygiene Data'!$H$13,0,10*ROW('Hygiene Data'!H198)))</f>
        <v/>
      </c>
      <c r="ED204" s="262" t="str">
        <f ca="true">+IF(OFFSET('Hygiene Data'!$I$11,0,10*ROW('Hygiene Data'!I198))="","",OFFSET('Hygiene Data'!$I$11,0,10*ROW('Hygiene Data'!I198)))</f>
        <v/>
      </c>
      <c r="EE204" s="262" t="str">
        <f ca="true">+IF(OFFSET('Hygiene Data'!$I$12,0,10*ROW('Hygiene Data'!I198))="","",OFFSET('Hygiene Data'!$I$12,0,10*ROW('Hygiene Data'!I198)))</f>
        <v/>
      </c>
      <c r="EF204" s="262"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18"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2"/>
      <c r="BS205" s="262" t="str">
        <f ca="true">+IF(OFFSET('Water Data'!$D$27,0,10*ROW('Water Data'!D199))="","",OFFSET('Water Data'!$D$27,0,10*ROW('Water Data'!D199)))</f>
        <v/>
      </c>
      <c r="BT205" s="262" t="str">
        <f ca="true">+IF(OFFSET('Water Data'!$D$28,0,10*ROW('Water Data'!D199))="","",OFFSET('Water Data'!$D$28,0,10*ROW('Water Data'!D199)))</f>
        <v/>
      </c>
      <c r="BU205" s="262" t="str">
        <f ca="true">+IF(OFFSET('Water Data'!$D$29,0,10*ROW('Water Data'!D199))="","",OFFSET('Water Data'!$D$29,0,10*ROW('Water Data'!D199)))</f>
        <v/>
      </c>
      <c r="BV205" s="262" t="str">
        <f ca="true">+IF(OFFSET('Water Data'!$E$27,0,10*ROW('Water Data'!E199))="","",OFFSET('Water Data'!$E$27,0,10*ROW('Water Data'!E199)))</f>
        <v/>
      </c>
      <c r="BW205" s="262" t="str">
        <f ca="true">+IF(OFFSET('Water Data'!$E$28,0,10*ROW('Water Data'!E199))="","",OFFSET('Water Data'!$E$28,0,10*ROW('Water Data'!E199)))</f>
        <v/>
      </c>
      <c r="BX205" s="262" t="str">
        <f ca="true">+IF(OFFSET('Water Data'!$E$29,0,10*ROW('Water Data'!E199))="","",OFFSET('Water Data'!$E$29,0,10*ROW('Water Data'!E199)))</f>
        <v/>
      </c>
      <c r="BY205" s="262" t="str">
        <f ca="true">+IF(OFFSET('Water Data'!$F$27,0,10*ROW('Water Data'!F199))="","",OFFSET('Water Data'!$F$27,0,10*ROW('Water Data'!F199)))</f>
        <v/>
      </c>
      <c r="BZ205" s="262" t="str">
        <f ca="true">+IF(OFFSET('Water Data'!$F$28,0,10*ROW('Water Data'!F199))="","",OFFSET('Water Data'!$F$28,0,10*ROW('Water Data'!F199)))</f>
        <v/>
      </c>
      <c r="CA205" s="262" t="str">
        <f ca="true">+IF(OFFSET('Water Data'!$F$29,0,10*ROW('Water Data'!F199))="","",OFFSET('Water Data'!$F$29,0,10*ROW('Water Data'!F199)))</f>
        <v/>
      </c>
      <c r="CB205" s="262" t="str">
        <f ca="true">+IF(OFFSET('Water Data'!$G$27,0,10*ROW('Water Data'!G199))="","",OFFSET('Water Data'!$G$27,0,10*ROW('Water Data'!G199)))</f>
        <v/>
      </c>
      <c r="CC205" s="262" t="str">
        <f ca="true">+IF(OFFSET('Water Data'!$G$28,0,10*ROW('Water Data'!G199))="","",OFFSET('Water Data'!$G$28,0,10*ROW('Water Data'!G199)))</f>
        <v/>
      </c>
      <c r="CD205" s="262" t="str">
        <f ca="true">+IF(OFFSET('Water Data'!$G$29,0,10*ROW('Water Data'!G199))="","",OFFSET('Water Data'!$G$29,0,10*ROW('Water Data'!G199)))</f>
        <v/>
      </c>
      <c r="CE205" s="262" t="str">
        <f ca="true">+IF(OFFSET('Water Data'!$H$27,0,10*ROW('Water Data'!H199))="","",OFFSET('Water Data'!$H$27,0,10*ROW('Water Data'!H199)))</f>
        <v/>
      </c>
      <c r="CF205" s="262" t="str">
        <f ca="true">+IF(OFFSET('Water Data'!$H$28,0,10*ROW('Water Data'!H199))="","",OFFSET('Water Data'!$H$28,0,10*ROW('Water Data'!H199)))</f>
        <v/>
      </c>
      <c r="CG205" s="262" t="str">
        <f ca="true">+IF(OFFSET('Water Data'!$H$29,0,10*ROW('Water Data'!H199))="","",OFFSET('Water Data'!$H$29,0,10*ROW('Water Data'!H199)))</f>
        <v/>
      </c>
      <c r="CH205" s="262" t="str">
        <f ca="true">+IF(OFFSET('Water Data'!$I$27,0,10*ROW('Water Data'!I199))="","",OFFSET('Water Data'!$I$27,0,10*ROW('Water Data'!I199)))</f>
        <v/>
      </c>
      <c r="CI205" s="262" t="str">
        <f ca="true">+IF(OFFSET('Water Data'!$I$28,0,10*ROW('Water Data'!I199))="","",OFFSET('Water Data'!$I$28,0,10*ROW('Water Data'!I199)))</f>
        <v/>
      </c>
      <c r="CJ205" s="262" t="str">
        <f ca="true">+IF(OFFSET('Water Data'!$I$29,0,10*ROW('Water Data'!I199))="","",OFFSET('Water Data'!$I$29,0,10*ROW('Water Data'!I199)))</f>
        <v/>
      </c>
      <c r="CK205" s="262" t="str">
        <f ca="true">+IF(OFFSET('Sanitation Data'!$D$28,0,10*ROW('Sanitation Data'!D199))="","",OFFSET('Sanitation Data'!$D$28,0,10*ROW('Sanitation Data'!D199)))</f>
        <v/>
      </c>
      <c r="CL205" s="262" t="str">
        <f ca="true">+IF(OFFSET('Sanitation Data'!$D$29,0,10*ROW('Sanitation Data'!D199))="","",OFFSET('Sanitation Data'!$D$29,0,10*ROW('Sanitation Data'!D199)))</f>
        <v/>
      </c>
      <c r="CM205" s="262" t="str">
        <f ca="true">+IF(OFFSET('Sanitation Data'!$D$30,0,10*ROW('Sanitation Data'!D199))="","",OFFSET('Sanitation Data'!$D$30,0,10*ROW('Sanitation Data'!D199)))</f>
        <v/>
      </c>
      <c r="CN205" s="262" t="str">
        <f ca="true">+IF(OFFSET('Sanitation Data'!$D$31,0,10*ROW('Sanitation Data'!D199))="","",OFFSET('Sanitation Data'!$D$31,0,10*ROW('Sanitation Data'!D199)))</f>
        <v/>
      </c>
      <c r="CO205" s="262" t="str">
        <f ca="true">+IF(OFFSET('Sanitation Data'!$D$32,0,10*ROW('Sanitation Data'!D199))="","",OFFSET('Sanitation Data'!$D$32,0,10*ROW('Sanitation Data'!D199)))</f>
        <v/>
      </c>
      <c r="CP205" s="262" t="str">
        <f ca="true">+IF(OFFSET('Sanitation Data'!$E$28,0,10*ROW('Sanitation Data'!E199))="","",OFFSET('Sanitation Data'!$E$28,0,10*ROW('Sanitation Data'!E199)))</f>
        <v/>
      </c>
      <c r="CQ205" s="262" t="str">
        <f ca="true">+IF(OFFSET('Sanitation Data'!$E$29,0,10*ROW('Sanitation Data'!E199))="","",OFFSET('Sanitation Data'!$E$29,0,10*ROW('Sanitation Data'!E199)))</f>
        <v/>
      </c>
      <c r="CR205" s="262" t="str">
        <f ca="true">+IF(OFFSET('Sanitation Data'!$E$30,0,10*ROW('Sanitation Data'!E199))="","",OFFSET('Sanitation Data'!$E$30,0,10*ROW('Sanitation Data'!E199)))</f>
        <v/>
      </c>
      <c r="CS205" s="262" t="str">
        <f ca="true">+IF(OFFSET('Sanitation Data'!$E$31,0,10*ROW('Sanitation Data'!E199))="","",OFFSET('Sanitation Data'!$E$31,0,10*ROW('Sanitation Data'!E199)))</f>
        <v/>
      </c>
      <c r="CT205" s="262" t="str">
        <f ca="true">+IF(OFFSET('Sanitation Data'!$E$32,0,10*ROW('Sanitation Data'!E199))="","",OFFSET('Sanitation Data'!$E$32,0,10*ROW('Sanitation Data'!E199)))</f>
        <v/>
      </c>
      <c r="CU205" s="262" t="str">
        <f ca="true">+IF(OFFSET('Sanitation Data'!$F$28,0,10*ROW('Sanitation Data'!F199))="","",OFFSET('Sanitation Data'!$F$28,0,10*ROW('Sanitation Data'!F199)))</f>
        <v/>
      </c>
      <c r="CV205" s="262" t="str">
        <f ca="true">+IF(OFFSET('Sanitation Data'!$F$29,0,10*ROW('Sanitation Data'!F199))="","",OFFSET('Sanitation Data'!$F$29,0,10*ROW('Sanitation Data'!F199)))</f>
        <v/>
      </c>
      <c r="CW205" s="262" t="str">
        <f ca="true">+IF(OFFSET('Sanitation Data'!$F$30,0,10*ROW('Sanitation Data'!F199))="","",OFFSET('Sanitation Data'!$F$30,0,10*ROW('Sanitation Data'!F199)))</f>
        <v/>
      </c>
      <c r="CX205" s="262" t="str">
        <f ca="true">+IF(OFFSET('Sanitation Data'!$F$31,0,10*ROW('Sanitation Data'!F199))="","",OFFSET('Sanitation Data'!$F$31,0,10*ROW('Sanitation Data'!F199)))</f>
        <v/>
      </c>
      <c r="CY205" s="262" t="str">
        <f ca="true">+IF(OFFSET('Sanitation Data'!$F$32,0,10*ROW('Sanitation Data'!F199))="","",OFFSET('Sanitation Data'!$F$32,0,10*ROW('Sanitation Data'!F199)))</f>
        <v/>
      </c>
      <c r="CZ205" s="262" t="str">
        <f ca="true">+IF(OFFSET('Sanitation Data'!$G$28,0,10*ROW('Sanitation Data'!G199))="","",OFFSET('Sanitation Data'!$G$28,0,10*ROW('Sanitation Data'!G199)))</f>
        <v/>
      </c>
      <c r="DA205" s="262" t="str">
        <f ca="true">+IF(OFFSET('Sanitation Data'!$G$29,0,10*ROW('Sanitation Data'!G199))="","",OFFSET('Sanitation Data'!$G$29,0,10*ROW('Sanitation Data'!G199)))</f>
        <v/>
      </c>
      <c r="DB205" s="262" t="str">
        <f ca="true">+IF(OFFSET('Sanitation Data'!$G$30,0,10*ROW('Sanitation Data'!G199))="","",OFFSET('Sanitation Data'!$G$30,0,10*ROW('Sanitation Data'!G199)))</f>
        <v/>
      </c>
      <c r="DC205" s="262" t="str">
        <f ca="true">+IF(OFFSET('Sanitation Data'!$G$31,0,10*ROW('Sanitation Data'!G199))="","",OFFSET('Sanitation Data'!$G$31,0,10*ROW('Sanitation Data'!G199)))</f>
        <v/>
      </c>
      <c r="DD205" s="262" t="str">
        <f ca="true">+IF(OFFSET('Sanitation Data'!$G$32,0,10*ROW('Sanitation Data'!G199))="","",OFFSET('Sanitation Data'!$G$32,0,10*ROW('Sanitation Data'!G199)))</f>
        <v/>
      </c>
      <c r="DE205" s="262" t="str">
        <f ca="true">+IF(OFFSET('Sanitation Data'!$H$28,0,10*ROW('Sanitation Data'!H199))="","",OFFSET('Sanitation Data'!$H$28,0,10*ROW('Sanitation Data'!H199)))</f>
        <v/>
      </c>
      <c r="DF205" s="262" t="str">
        <f ca="true">+IF(OFFSET('Sanitation Data'!$H$29,0,10*ROW('Sanitation Data'!H199))="","",OFFSET('Sanitation Data'!$H$29,0,10*ROW('Sanitation Data'!H199)))</f>
        <v/>
      </c>
      <c r="DG205" s="262" t="str">
        <f ca="true">+IF(OFFSET('Sanitation Data'!$H$30,0,10*ROW('Sanitation Data'!H199))="","",OFFSET('Sanitation Data'!$H$30,0,10*ROW('Sanitation Data'!H199)))</f>
        <v/>
      </c>
      <c r="DH205" s="262" t="str">
        <f ca="true">+IF(OFFSET('Sanitation Data'!$H$31,0,10*ROW('Sanitation Data'!H199))="","",OFFSET('Sanitation Data'!$H$31,0,10*ROW('Sanitation Data'!H199)))</f>
        <v/>
      </c>
      <c r="DI205" s="262" t="str">
        <f ca="true">+IF(OFFSET('Sanitation Data'!$H$32,0,10*ROW('Sanitation Data'!H199))="","",OFFSET('Sanitation Data'!$H$32,0,10*ROW('Sanitation Data'!H199)))</f>
        <v/>
      </c>
      <c r="DJ205" s="262" t="str">
        <f ca="true">+IF(OFFSET('Sanitation Data'!$I$28,0,10*ROW('Sanitation Data'!I199))="","",OFFSET('Sanitation Data'!$I$28,0,10*ROW('Sanitation Data'!I199)))</f>
        <v/>
      </c>
      <c r="DK205" s="262" t="str">
        <f ca="true">+IF(OFFSET('Sanitation Data'!$I$29,0,10*ROW('Sanitation Data'!I199))="","",OFFSET('Sanitation Data'!$I$29,0,10*ROW('Sanitation Data'!I199)))</f>
        <v/>
      </c>
      <c r="DL205" s="262" t="str">
        <f ca="true">+IF(OFFSET('Sanitation Data'!$I$30,0,10*ROW('Sanitation Data'!I199))="","",OFFSET('Sanitation Data'!$I$30,0,10*ROW('Sanitation Data'!I199)))</f>
        <v/>
      </c>
      <c r="DM205" s="262" t="str">
        <f ca="true">+IF(OFFSET('Sanitation Data'!$I$31,0,10*ROW('Sanitation Data'!I199))="","",OFFSET('Sanitation Data'!$I$31,0,10*ROW('Sanitation Data'!I199)))</f>
        <v/>
      </c>
      <c r="DN205" s="262" t="str">
        <f ca="true">+IF(OFFSET('Sanitation Data'!$I$32,0,10*ROW('Sanitation Data'!I199))="","",OFFSET('Sanitation Data'!$I$32,0,10*ROW('Sanitation Data'!I199)))</f>
        <v/>
      </c>
      <c r="DO205" s="262" t="str">
        <f ca="true">+IF(OFFSET('Hygiene Data'!$D$11,0,10*ROW('Hygiene Data'!D199))="","",OFFSET('Hygiene Data'!$D$11,0,10*ROW('Hygiene Data'!D199)))</f>
        <v/>
      </c>
      <c r="DP205" s="262" t="str">
        <f ca="true">+IF(OFFSET('Hygiene Data'!$D$12,0,10*ROW('Hygiene Data'!D199))="","",OFFSET('Hygiene Data'!$D$12,0,10*ROW('Hygiene Data'!D199)))</f>
        <v/>
      </c>
      <c r="DQ205" s="262" t="str">
        <f ca="true">+IF(OFFSET('Hygiene Data'!$D$13,0,10*ROW('Hygiene Data'!D199))="","",OFFSET('Hygiene Data'!$D$13,0,10*ROW('Hygiene Data'!D199)))</f>
        <v/>
      </c>
      <c r="DR205" s="262" t="str">
        <f ca="true">+IF(OFFSET('Hygiene Data'!$E$11,0,10*ROW('Hygiene Data'!E199))="","",OFFSET('Hygiene Data'!$E$11,0,10*ROW('Hygiene Data'!E199)))</f>
        <v/>
      </c>
      <c r="DS205" s="262" t="str">
        <f ca="true">+IF(OFFSET('Hygiene Data'!$E$12,0,10*ROW('Hygiene Data'!E199))="","",OFFSET('Hygiene Data'!$E$12,0,10*ROW('Hygiene Data'!E199)))</f>
        <v/>
      </c>
      <c r="DT205" s="262" t="str">
        <f ca="true">+IF(OFFSET('Hygiene Data'!$E$13,0,10*ROW('Hygiene Data'!E199))="","",OFFSET('Hygiene Data'!$E$13,0,10*ROW('Hygiene Data'!E199)))</f>
        <v/>
      </c>
      <c r="DU205" s="262" t="str">
        <f ca="true">+IF(OFFSET('Hygiene Data'!$F$11,0,10*ROW('Hygiene Data'!F199))="","",OFFSET('Hygiene Data'!$F$11,0,10*ROW('Hygiene Data'!F199)))</f>
        <v/>
      </c>
      <c r="DV205" s="262" t="str">
        <f ca="true">+IF(OFFSET('Hygiene Data'!$F$12,0,10*ROW('Hygiene Data'!F199))="","",OFFSET('Hygiene Data'!$F$12,0,10*ROW('Hygiene Data'!F199)))</f>
        <v/>
      </c>
      <c r="DW205" s="262" t="str">
        <f ca="true">+IF(OFFSET('Hygiene Data'!$F$13,0,10*ROW('Hygiene Data'!F199))="","",OFFSET('Hygiene Data'!$F$13,0,10*ROW('Hygiene Data'!F199)))</f>
        <v/>
      </c>
      <c r="DX205" s="262" t="str">
        <f ca="true">+IF(OFFSET('Hygiene Data'!$G$11,0,10*ROW('Hygiene Data'!G199))="","",OFFSET('Hygiene Data'!$G$11,0,10*ROW('Hygiene Data'!G199)))</f>
        <v/>
      </c>
      <c r="DY205" s="262" t="str">
        <f ca="true">+IF(OFFSET('Hygiene Data'!$G$12,0,10*ROW('Hygiene Data'!G199))="","",OFFSET('Hygiene Data'!$G$12,0,10*ROW('Hygiene Data'!G199)))</f>
        <v/>
      </c>
      <c r="DZ205" s="262" t="str">
        <f ca="true">+IF(OFFSET('Hygiene Data'!$G$13,0,10*ROW('Hygiene Data'!G199))="","",OFFSET('Hygiene Data'!$G$13,0,10*ROW('Hygiene Data'!G199)))</f>
        <v/>
      </c>
      <c r="EA205" s="262" t="str">
        <f ca="true">+IF(OFFSET('Hygiene Data'!$H$11,0,10*ROW('Hygiene Data'!H199))="","",OFFSET('Hygiene Data'!$H$11,0,10*ROW('Hygiene Data'!H199)))</f>
        <v/>
      </c>
      <c r="EB205" s="262" t="str">
        <f ca="true">+IF(OFFSET('Hygiene Data'!$H$12,0,10*ROW('Hygiene Data'!H199))="","",OFFSET('Hygiene Data'!$H$12,0,10*ROW('Hygiene Data'!H199)))</f>
        <v/>
      </c>
      <c r="EC205" s="262" t="str">
        <f ca="true">+IF(OFFSET('Hygiene Data'!$H$13,0,10*ROW('Hygiene Data'!H199))="","",OFFSET('Hygiene Data'!$H$13,0,10*ROW('Hygiene Data'!H199)))</f>
        <v/>
      </c>
      <c r="ED205" s="262" t="str">
        <f ca="true">+IF(OFFSET('Hygiene Data'!$I$11,0,10*ROW('Hygiene Data'!I199))="","",OFFSET('Hygiene Data'!$I$11,0,10*ROW('Hygiene Data'!I199)))</f>
        <v/>
      </c>
      <c r="EE205" s="262" t="str">
        <f ca="true">+IF(OFFSET('Hygiene Data'!$I$12,0,10*ROW('Hygiene Data'!I199))="","",OFFSET('Hygiene Data'!$I$12,0,10*ROW('Hygiene Data'!I199)))</f>
        <v/>
      </c>
      <c r="EF205" s="262"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18"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2"/>
      <c r="BS206" s="262" t="str">
        <f ca="true">+IF(OFFSET('Water Data'!$D$27,0,10*ROW('Water Data'!D200))="","",OFFSET('Water Data'!$D$27,0,10*ROW('Water Data'!D200)))</f>
        <v/>
      </c>
      <c r="BT206" s="262" t="str">
        <f ca="true">+IF(OFFSET('Water Data'!$D$28,0,10*ROW('Water Data'!D200))="","",OFFSET('Water Data'!$D$28,0,10*ROW('Water Data'!D200)))</f>
        <v/>
      </c>
      <c r="BU206" s="262" t="str">
        <f ca="true">+IF(OFFSET('Water Data'!$D$29,0,10*ROW('Water Data'!D200))="","",OFFSET('Water Data'!$D$29,0,10*ROW('Water Data'!D200)))</f>
        <v/>
      </c>
      <c r="BV206" s="262" t="str">
        <f ca="true">+IF(OFFSET('Water Data'!$E$27,0,10*ROW('Water Data'!E200))="","",OFFSET('Water Data'!$E$27,0,10*ROW('Water Data'!E200)))</f>
        <v/>
      </c>
      <c r="BW206" s="262" t="str">
        <f ca="true">+IF(OFFSET('Water Data'!$E$28,0,10*ROW('Water Data'!E200))="","",OFFSET('Water Data'!$E$28,0,10*ROW('Water Data'!E200)))</f>
        <v/>
      </c>
      <c r="BX206" s="262" t="str">
        <f ca="true">+IF(OFFSET('Water Data'!$E$29,0,10*ROW('Water Data'!E200))="","",OFFSET('Water Data'!$E$29,0,10*ROW('Water Data'!E200)))</f>
        <v/>
      </c>
      <c r="BY206" s="262" t="str">
        <f ca="true">+IF(OFFSET('Water Data'!$F$27,0,10*ROW('Water Data'!F200))="","",OFFSET('Water Data'!$F$27,0,10*ROW('Water Data'!F200)))</f>
        <v/>
      </c>
      <c r="BZ206" s="262" t="str">
        <f ca="true">+IF(OFFSET('Water Data'!$F$28,0,10*ROW('Water Data'!F200))="","",OFFSET('Water Data'!$F$28,0,10*ROW('Water Data'!F200)))</f>
        <v/>
      </c>
      <c r="CA206" s="262" t="str">
        <f ca="true">+IF(OFFSET('Water Data'!$F$29,0,10*ROW('Water Data'!F200))="","",OFFSET('Water Data'!$F$29,0,10*ROW('Water Data'!F200)))</f>
        <v/>
      </c>
      <c r="CB206" s="262" t="str">
        <f ca="true">+IF(OFFSET('Water Data'!$G$27,0,10*ROW('Water Data'!G200))="","",OFFSET('Water Data'!$G$27,0,10*ROW('Water Data'!G200)))</f>
        <v/>
      </c>
      <c r="CC206" s="262" t="str">
        <f ca="true">+IF(OFFSET('Water Data'!$G$28,0,10*ROW('Water Data'!G200))="","",OFFSET('Water Data'!$G$28,0,10*ROW('Water Data'!G200)))</f>
        <v/>
      </c>
      <c r="CD206" s="262" t="str">
        <f ca="true">+IF(OFFSET('Water Data'!$G$29,0,10*ROW('Water Data'!G200))="","",OFFSET('Water Data'!$G$29,0,10*ROW('Water Data'!G200)))</f>
        <v/>
      </c>
      <c r="CE206" s="262" t="str">
        <f ca="true">+IF(OFFSET('Water Data'!$H$27,0,10*ROW('Water Data'!H200))="","",OFFSET('Water Data'!$H$27,0,10*ROW('Water Data'!H200)))</f>
        <v/>
      </c>
      <c r="CF206" s="262" t="str">
        <f ca="true">+IF(OFFSET('Water Data'!$H$28,0,10*ROW('Water Data'!H200))="","",OFFSET('Water Data'!$H$28,0,10*ROW('Water Data'!H200)))</f>
        <v/>
      </c>
      <c r="CG206" s="262" t="str">
        <f ca="true">+IF(OFFSET('Water Data'!$H$29,0,10*ROW('Water Data'!H200))="","",OFFSET('Water Data'!$H$29,0,10*ROW('Water Data'!H200)))</f>
        <v/>
      </c>
      <c r="CH206" s="262" t="str">
        <f ca="true">+IF(OFFSET('Water Data'!$I$27,0,10*ROW('Water Data'!I200))="","",OFFSET('Water Data'!$I$27,0,10*ROW('Water Data'!I200)))</f>
        <v/>
      </c>
      <c r="CI206" s="262" t="str">
        <f ca="true">+IF(OFFSET('Water Data'!$I$28,0,10*ROW('Water Data'!I200))="","",OFFSET('Water Data'!$I$28,0,10*ROW('Water Data'!I200)))</f>
        <v/>
      </c>
      <c r="CJ206" s="262" t="str">
        <f ca="true">+IF(OFFSET('Water Data'!$I$29,0,10*ROW('Water Data'!I200))="","",OFFSET('Water Data'!$I$29,0,10*ROW('Water Data'!I200)))</f>
        <v/>
      </c>
      <c r="CK206" s="262" t="str">
        <f ca="true">+IF(OFFSET('Sanitation Data'!$D$28,0,10*ROW('Sanitation Data'!D200))="","",OFFSET('Sanitation Data'!$D$28,0,10*ROW('Sanitation Data'!D200)))</f>
        <v/>
      </c>
      <c r="CL206" s="262" t="str">
        <f ca="true">+IF(OFFSET('Sanitation Data'!$D$29,0,10*ROW('Sanitation Data'!D200))="","",OFFSET('Sanitation Data'!$D$29,0,10*ROW('Sanitation Data'!D200)))</f>
        <v/>
      </c>
      <c r="CM206" s="262" t="str">
        <f ca="true">+IF(OFFSET('Sanitation Data'!$D$30,0,10*ROW('Sanitation Data'!D200))="","",OFFSET('Sanitation Data'!$D$30,0,10*ROW('Sanitation Data'!D200)))</f>
        <v/>
      </c>
      <c r="CN206" s="262" t="str">
        <f ca="true">+IF(OFFSET('Sanitation Data'!$D$31,0,10*ROW('Sanitation Data'!D200))="","",OFFSET('Sanitation Data'!$D$31,0,10*ROW('Sanitation Data'!D200)))</f>
        <v/>
      </c>
      <c r="CO206" s="262" t="str">
        <f ca="true">+IF(OFFSET('Sanitation Data'!$D$32,0,10*ROW('Sanitation Data'!D200))="","",OFFSET('Sanitation Data'!$D$32,0,10*ROW('Sanitation Data'!D200)))</f>
        <v/>
      </c>
      <c r="CP206" s="262" t="str">
        <f ca="true">+IF(OFFSET('Sanitation Data'!$E$28,0,10*ROW('Sanitation Data'!E200))="","",OFFSET('Sanitation Data'!$E$28,0,10*ROW('Sanitation Data'!E200)))</f>
        <v/>
      </c>
      <c r="CQ206" s="262" t="str">
        <f ca="true">+IF(OFFSET('Sanitation Data'!$E$29,0,10*ROW('Sanitation Data'!E200))="","",OFFSET('Sanitation Data'!$E$29,0,10*ROW('Sanitation Data'!E200)))</f>
        <v/>
      </c>
      <c r="CR206" s="262" t="str">
        <f ca="true">+IF(OFFSET('Sanitation Data'!$E$30,0,10*ROW('Sanitation Data'!E200))="","",OFFSET('Sanitation Data'!$E$30,0,10*ROW('Sanitation Data'!E200)))</f>
        <v/>
      </c>
      <c r="CS206" s="262" t="str">
        <f ca="true">+IF(OFFSET('Sanitation Data'!$E$31,0,10*ROW('Sanitation Data'!E200))="","",OFFSET('Sanitation Data'!$E$31,0,10*ROW('Sanitation Data'!E200)))</f>
        <v/>
      </c>
      <c r="CT206" s="262" t="str">
        <f ca="true">+IF(OFFSET('Sanitation Data'!$E$32,0,10*ROW('Sanitation Data'!E200))="","",OFFSET('Sanitation Data'!$E$32,0,10*ROW('Sanitation Data'!E200)))</f>
        <v/>
      </c>
      <c r="CU206" s="262" t="str">
        <f ca="true">+IF(OFFSET('Sanitation Data'!$F$28,0,10*ROW('Sanitation Data'!F200))="","",OFFSET('Sanitation Data'!$F$28,0,10*ROW('Sanitation Data'!F200)))</f>
        <v/>
      </c>
      <c r="CV206" s="262" t="str">
        <f ca="true">+IF(OFFSET('Sanitation Data'!$F$29,0,10*ROW('Sanitation Data'!F200))="","",OFFSET('Sanitation Data'!$F$29,0,10*ROW('Sanitation Data'!F200)))</f>
        <v/>
      </c>
      <c r="CW206" s="262" t="str">
        <f ca="true">+IF(OFFSET('Sanitation Data'!$F$30,0,10*ROW('Sanitation Data'!F200))="","",OFFSET('Sanitation Data'!$F$30,0,10*ROW('Sanitation Data'!F200)))</f>
        <v/>
      </c>
      <c r="CX206" s="262" t="str">
        <f ca="true">+IF(OFFSET('Sanitation Data'!$F$31,0,10*ROW('Sanitation Data'!F200))="","",OFFSET('Sanitation Data'!$F$31,0,10*ROW('Sanitation Data'!F200)))</f>
        <v/>
      </c>
      <c r="CY206" s="262" t="str">
        <f ca="true">+IF(OFFSET('Sanitation Data'!$F$32,0,10*ROW('Sanitation Data'!F200))="","",OFFSET('Sanitation Data'!$F$32,0,10*ROW('Sanitation Data'!F200)))</f>
        <v/>
      </c>
      <c r="CZ206" s="262" t="str">
        <f ca="true">+IF(OFFSET('Sanitation Data'!$G$28,0,10*ROW('Sanitation Data'!G200))="","",OFFSET('Sanitation Data'!$G$28,0,10*ROW('Sanitation Data'!G200)))</f>
        <v/>
      </c>
      <c r="DA206" s="262" t="str">
        <f ca="true">+IF(OFFSET('Sanitation Data'!$G$29,0,10*ROW('Sanitation Data'!G200))="","",OFFSET('Sanitation Data'!$G$29,0,10*ROW('Sanitation Data'!G200)))</f>
        <v/>
      </c>
      <c r="DB206" s="262" t="str">
        <f ca="true">+IF(OFFSET('Sanitation Data'!$G$30,0,10*ROW('Sanitation Data'!G200))="","",OFFSET('Sanitation Data'!$G$30,0,10*ROW('Sanitation Data'!G200)))</f>
        <v/>
      </c>
      <c r="DC206" s="262" t="str">
        <f ca="true">+IF(OFFSET('Sanitation Data'!$G$31,0,10*ROW('Sanitation Data'!G200))="","",OFFSET('Sanitation Data'!$G$31,0,10*ROW('Sanitation Data'!G200)))</f>
        <v/>
      </c>
      <c r="DD206" s="262" t="str">
        <f ca="true">+IF(OFFSET('Sanitation Data'!$G$32,0,10*ROW('Sanitation Data'!G200))="","",OFFSET('Sanitation Data'!$G$32,0,10*ROW('Sanitation Data'!G200)))</f>
        <v/>
      </c>
      <c r="DE206" s="262" t="str">
        <f ca="true">+IF(OFFSET('Sanitation Data'!$H$28,0,10*ROW('Sanitation Data'!H200))="","",OFFSET('Sanitation Data'!$H$28,0,10*ROW('Sanitation Data'!H200)))</f>
        <v/>
      </c>
      <c r="DF206" s="262" t="str">
        <f ca="true">+IF(OFFSET('Sanitation Data'!$H$29,0,10*ROW('Sanitation Data'!H200))="","",OFFSET('Sanitation Data'!$H$29,0,10*ROW('Sanitation Data'!H200)))</f>
        <v/>
      </c>
      <c r="DG206" s="262" t="str">
        <f ca="true">+IF(OFFSET('Sanitation Data'!$H$30,0,10*ROW('Sanitation Data'!H200))="","",OFFSET('Sanitation Data'!$H$30,0,10*ROW('Sanitation Data'!H200)))</f>
        <v/>
      </c>
      <c r="DH206" s="262" t="str">
        <f ca="true">+IF(OFFSET('Sanitation Data'!$H$31,0,10*ROW('Sanitation Data'!H200))="","",OFFSET('Sanitation Data'!$H$31,0,10*ROW('Sanitation Data'!H200)))</f>
        <v/>
      </c>
      <c r="DI206" s="262" t="str">
        <f ca="true">+IF(OFFSET('Sanitation Data'!$H$32,0,10*ROW('Sanitation Data'!H200))="","",OFFSET('Sanitation Data'!$H$32,0,10*ROW('Sanitation Data'!H200)))</f>
        <v/>
      </c>
      <c r="DJ206" s="262" t="str">
        <f ca="true">+IF(OFFSET('Sanitation Data'!$I$28,0,10*ROW('Sanitation Data'!I200))="","",OFFSET('Sanitation Data'!$I$28,0,10*ROW('Sanitation Data'!I200)))</f>
        <v/>
      </c>
      <c r="DK206" s="262" t="str">
        <f ca="true">+IF(OFFSET('Sanitation Data'!$I$29,0,10*ROW('Sanitation Data'!I200))="","",OFFSET('Sanitation Data'!$I$29,0,10*ROW('Sanitation Data'!I200)))</f>
        <v/>
      </c>
      <c r="DL206" s="262" t="str">
        <f ca="true">+IF(OFFSET('Sanitation Data'!$I$30,0,10*ROW('Sanitation Data'!I200))="","",OFFSET('Sanitation Data'!$I$30,0,10*ROW('Sanitation Data'!I200)))</f>
        <v/>
      </c>
      <c r="DM206" s="262" t="str">
        <f ca="true">+IF(OFFSET('Sanitation Data'!$I$31,0,10*ROW('Sanitation Data'!I200))="","",OFFSET('Sanitation Data'!$I$31,0,10*ROW('Sanitation Data'!I200)))</f>
        <v/>
      </c>
      <c r="DN206" s="262" t="str">
        <f ca="true">+IF(OFFSET('Sanitation Data'!$I$32,0,10*ROW('Sanitation Data'!I200))="","",OFFSET('Sanitation Data'!$I$32,0,10*ROW('Sanitation Data'!I200)))</f>
        <v/>
      </c>
      <c r="DO206" s="262" t="str">
        <f ca="true">+IF(OFFSET('Hygiene Data'!$D$11,0,10*ROW('Hygiene Data'!D200))="","",OFFSET('Hygiene Data'!$D$11,0,10*ROW('Hygiene Data'!D200)))</f>
        <v/>
      </c>
      <c r="DP206" s="262" t="str">
        <f ca="true">+IF(OFFSET('Hygiene Data'!$D$12,0,10*ROW('Hygiene Data'!D200))="","",OFFSET('Hygiene Data'!$D$12,0,10*ROW('Hygiene Data'!D200)))</f>
        <v/>
      </c>
      <c r="DQ206" s="262" t="str">
        <f ca="true">+IF(OFFSET('Hygiene Data'!$D$13,0,10*ROW('Hygiene Data'!D200))="","",OFFSET('Hygiene Data'!$D$13,0,10*ROW('Hygiene Data'!D200)))</f>
        <v/>
      </c>
      <c r="DR206" s="262" t="str">
        <f ca="true">+IF(OFFSET('Hygiene Data'!$E$11,0,10*ROW('Hygiene Data'!E200))="","",OFFSET('Hygiene Data'!$E$11,0,10*ROW('Hygiene Data'!E200)))</f>
        <v/>
      </c>
      <c r="DS206" s="262" t="str">
        <f ca="true">+IF(OFFSET('Hygiene Data'!$E$12,0,10*ROW('Hygiene Data'!E200))="","",OFFSET('Hygiene Data'!$E$12,0,10*ROW('Hygiene Data'!E200)))</f>
        <v/>
      </c>
      <c r="DT206" s="262" t="str">
        <f ca="true">+IF(OFFSET('Hygiene Data'!$E$13,0,10*ROW('Hygiene Data'!E200))="","",OFFSET('Hygiene Data'!$E$13,0,10*ROW('Hygiene Data'!E200)))</f>
        <v/>
      </c>
      <c r="DU206" s="262" t="str">
        <f ca="true">+IF(OFFSET('Hygiene Data'!$F$11,0,10*ROW('Hygiene Data'!F200))="","",OFFSET('Hygiene Data'!$F$11,0,10*ROW('Hygiene Data'!F200)))</f>
        <v/>
      </c>
      <c r="DV206" s="262" t="str">
        <f ca="true">+IF(OFFSET('Hygiene Data'!$F$12,0,10*ROW('Hygiene Data'!F200))="","",OFFSET('Hygiene Data'!$F$12,0,10*ROW('Hygiene Data'!F200)))</f>
        <v/>
      </c>
      <c r="DW206" s="262" t="str">
        <f ca="true">+IF(OFFSET('Hygiene Data'!$F$13,0,10*ROW('Hygiene Data'!F200))="","",OFFSET('Hygiene Data'!$F$13,0,10*ROW('Hygiene Data'!F200)))</f>
        <v/>
      </c>
      <c r="DX206" s="262" t="str">
        <f ca="true">+IF(OFFSET('Hygiene Data'!$G$11,0,10*ROW('Hygiene Data'!G200))="","",OFFSET('Hygiene Data'!$G$11,0,10*ROW('Hygiene Data'!G200)))</f>
        <v/>
      </c>
      <c r="DY206" s="262" t="str">
        <f ca="true">+IF(OFFSET('Hygiene Data'!$G$12,0,10*ROW('Hygiene Data'!G200))="","",OFFSET('Hygiene Data'!$G$12,0,10*ROW('Hygiene Data'!G200)))</f>
        <v/>
      </c>
      <c r="DZ206" s="262" t="str">
        <f ca="true">+IF(OFFSET('Hygiene Data'!$G$13,0,10*ROW('Hygiene Data'!G200))="","",OFFSET('Hygiene Data'!$G$13,0,10*ROW('Hygiene Data'!G200)))</f>
        <v/>
      </c>
      <c r="EA206" s="262" t="str">
        <f ca="true">+IF(OFFSET('Hygiene Data'!$H$11,0,10*ROW('Hygiene Data'!H200))="","",OFFSET('Hygiene Data'!$H$11,0,10*ROW('Hygiene Data'!H200)))</f>
        <v/>
      </c>
      <c r="EB206" s="262" t="str">
        <f ca="true">+IF(OFFSET('Hygiene Data'!$H$12,0,10*ROW('Hygiene Data'!H200))="","",OFFSET('Hygiene Data'!$H$12,0,10*ROW('Hygiene Data'!H200)))</f>
        <v/>
      </c>
      <c r="EC206" s="262" t="str">
        <f ca="true">+IF(OFFSET('Hygiene Data'!$H$13,0,10*ROW('Hygiene Data'!H200))="","",OFFSET('Hygiene Data'!$H$13,0,10*ROW('Hygiene Data'!H200)))</f>
        <v/>
      </c>
      <c r="ED206" s="262" t="str">
        <f ca="true">+IF(OFFSET('Hygiene Data'!$I$11,0,10*ROW('Hygiene Data'!I200))="","",OFFSET('Hygiene Data'!$I$11,0,10*ROW('Hygiene Data'!I200)))</f>
        <v/>
      </c>
      <c r="EE206" s="262" t="str">
        <f ca="true">+IF(OFFSET('Hygiene Data'!$I$12,0,10*ROW('Hygiene Data'!I200))="","",OFFSET('Hygiene Data'!$I$12,0,10*ROW('Hygiene Data'!I200)))</f>
        <v/>
      </c>
      <c r="EF206" s="262"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18"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2"/>
      <c r="BS207" s="262" t="str">
        <f ca="true">+IF(OFFSET('Water Data'!$D$27,0,10*ROW('Water Data'!D201))="","",OFFSET('Water Data'!$D$27,0,10*ROW('Water Data'!D201)))</f>
        <v/>
      </c>
      <c r="BT207" s="262" t="str">
        <f ca="true">+IF(OFFSET('Water Data'!$D$28,0,10*ROW('Water Data'!D201))="","",OFFSET('Water Data'!$D$28,0,10*ROW('Water Data'!D201)))</f>
        <v/>
      </c>
      <c r="BU207" s="262" t="str">
        <f ca="true">+IF(OFFSET('Water Data'!$D$29,0,10*ROW('Water Data'!D201))="","",OFFSET('Water Data'!$D$29,0,10*ROW('Water Data'!D201)))</f>
        <v/>
      </c>
      <c r="BV207" s="262" t="str">
        <f ca="true">+IF(OFFSET('Water Data'!$E$27,0,10*ROW('Water Data'!E201))="","",OFFSET('Water Data'!$E$27,0,10*ROW('Water Data'!E201)))</f>
        <v/>
      </c>
      <c r="BW207" s="262" t="str">
        <f ca="true">+IF(OFFSET('Water Data'!$E$28,0,10*ROW('Water Data'!E201))="","",OFFSET('Water Data'!$E$28,0,10*ROW('Water Data'!E201)))</f>
        <v/>
      </c>
      <c r="BX207" s="262" t="str">
        <f ca="true">+IF(OFFSET('Water Data'!$E$29,0,10*ROW('Water Data'!E201))="","",OFFSET('Water Data'!$E$29,0,10*ROW('Water Data'!E201)))</f>
        <v/>
      </c>
      <c r="BY207" s="262" t="str">
        <f ca="true">+IF(OFFSET('Water Data'!$F$27,0,10*ROW('Water Data'!F201))="","",OFFSET('Water Data'!$F$27,0,10*ROW('Water Data'!F201)))</f>
        <v/>
      </c>
      <c r="BZ207" s="262" t="str">
        <f ca="true">+IF(OFFSET('Water Data'!$F$28,0,10*ROW('Water Data'!F201))="","",OFFSET('Water Data'!$F$28,0,10*ROW('Water Data'!F201)))</f>
        <v/>
      </c>
      <c r="CA207" s="262" t="str">
        <f ca="true">+IF(OFFSET('Water Data'!$F$29,0,10*ROW('Water Data'!F201))="","",OFFSET('Water Data'!$F$29,0,10*ROW('Water Data'!F201)))</f>
        <v/>
      </c>
      <c r="CB207" s="262" t="str">
        <f ca="true">+IF(OFFSET('Water Data'!$G$27,0,10*ROW('Water Data'!G201))="","",OFFSET('Water Data'!$G$27,0,10*ROW('Water Data'!G201)))</f>
        <v/>
      </c>
      <c r="CC207" s="262" t="str">
        <f ca="true">+IF(OFFSET('Water Data'!$G$28,0,10*ROW('Water Data'!G201))="","",OFFSET('Water Data'!$G$28,0,10*ROW('Water Data'!G201)))</f>
        <v/>
      </c>
      <c r="CD207" s="262" t="str">
        <f ca="true">+IF(OFFSET('Water Data'!$G$29,0,10*ROW('Water Data'!G201))="","",OFFSET('Water Data'!$G$29,0,10*ROW('Water Data'!G201)))</f>
        <v/>
      </c>
      <c r="CE207" s="262" t="str">
        <f ca="true">+IF(OFFSET('Water Data'!$H$27,0,10*ROW('Water Data'!H201))="","",OFFSET('Water Data'!$H$27,0,10*ROW('Water Data'!H201)))</f>
        <v/>
      </c>
      <c r="CF207" s="262" t="str">
        <f ca="true">+IF(OFFSET('Water Data'!$H$28,0,10*ROW('Water Data'!H201))="","",OFFSET('Water Data'!$H$28,0,10*ROW('Water Data'!H201)))</f>
        <v/>
      </c>
      <c r="CG207" s="262" t="str">
        <f ca="true">+IF(OFFSET('Water Data'!$H$29,0,10*ROW('Water Data'!H201))="","",OFFSET('Water Data'!$H$29,0,10*ROW('Water Data'!H201)))</f>
        <v/>
      </c>
      <c r="CH207" s="262" t="str">
        <f ca="true">+IF(OFFSET('Water Data'!$I$27,0,10*ROW('Water Data'!I201))="","",OFFSET('Water Data'!$I$27,0,10*ROW('Water Data'!I201)))</f>
        <v/>
      </c>
      <c r="CI207" s="262" t="str">
        <f ca="true">+IF(OFFSET('Water Data'!$I$28,0,10*ROW('Water Data'!I201))="","",OFFSET('Water Data'!$I$28,0,10*ROW('Water Data'!I201)))</f>
        <v/>
      </c>
      <c r="CJ207" s="262" t="str">
        <f ca="true">+IF(OFFSET('Water Data'!$I$29,0,10*ROW('Water Data'!I201))="","",OFFSET('Water Data'!$I$29,0,10*ROW('Water Data'!I201)))</f>
        <v/>
      </c>
      <c r="CK207" s="262" t="str">
        <f ca="true">+IF(OFFSET('Sanitation Data'!$D$28,0,10*ROW('Sanitation Data'!D201))="","",OFFSET('Sanitation Data'!$D$28,0,10*ROW('Sanitation Data'!D201)))</f>
        <v/>
      </c>
      <c r="CL207" s="262" t="str">
        <f ca="true">+IF(OFFSET('Sanitation Data'!$D$29,0,10*ROW('Sanitation Data'!D201))="","",OFFSET('Sanitation Data'!$D$29,0,10*ROW('Sanitation Data'!D201)))</f>
        <v/>
      </c>
      <c r="CM207" s="262" t="str">
        <f ca="true">+IF(OFFSET('Sanitation Data'!$D$30,0,10*ROW('Sanitation Data'!D201))="","",OFFSET('Sanitation Data'!$D$30,0,10*ROW('Sanitation Data'!D201)))</f>
        <v/>
      </c>
      <c r="CN207" s="262" t="str">
        <f ca="true">+IF(OFFSET('Sanitation Data'!$D$31,0,10*ROW('Sanitation Data'!D201))="","",OFFSET('Sanitation Data'!$D$31,0,10*ROW('Sanitation Data'!D201)))</f>
        <v/>
      </c>
      <c r="CO207" s="262" t="str">
        <f ca="true">+IF(OFFSET('Sanitation Data'!$D$32,0,10*ROW('Sanitation Data'!D201))="","",OFFSET('Sanitation Data'!$D$32,0,10*ROW('Sanitation Data'!D201)))</f>
        <v/>
      </c>
      <c r="CP207" s="262" t="str">
        <f ca="true">+IF(OFFSET('Sanitation Data'!$E$28,0,10*ROW('Sanitation Data'!E201))="","",OFFSET('Sanitation Data'!$E$28,0,10*ROW('Sanitation Data'!E201)))</f>
        <v/>
      </c>
      <c r="CQ207" s="262" t="str">
        <f ca="true">+IF(OFFSET('Sanitation Data'!$E$29,0,10*ROW('Sanitation Data'!E201))="","",OFFSET('Sanitation Data'!$E$29,0,10*ROW('Sanitation Data'!E201)))</f>
        <v/>
      </c>
      <c r="CR207" s="262" t="str">
        <f ca="true">+IF(OFFSET('Sanitation Data'!$E$30,0,10*ROW('Sanitation Data'!E201))="","",OFFSET('Sanitation Data'!$E$30,0,10*ROW('Sanitation Data'!E201)))</f>
        <v/>
      </c>
      <c r="CS207" s="262" t="str">
        <f ca="true">+IF(OFFSET('Sanitation Data'!$E$31,0,10*ROW('Sanitation Data'!E201))="","",OFFSET('Sanitation Data'!$E$31,0,10*ROW('Sanitation Data'!E201)))</f>
        <v/>
      </c>
      <c r="CT207" s="262" t="str">
        <f ca="true">+IF(OFFSET('Sanitation Data'!$E$32,0,10*ROW('Sanitation Data'!E201))="","",OFFSET('Sanitation Data'!$E$32,0,10*ROW('Sanitation Data'!E201)))</f>
        <v/>
      </c>
      <c r="CU207" s="262" t="str">
        <f ca="true">+IF(OFFSET('Sanitation Data'!$F$28,0,10*ROW('Sanitation Data'!F201))="","",OFFSET('Sanitation Data'!$F$28,0,10*ROW('Sanitation Data'!F201)))</f>
        <v/>
      </c>
      <c r="CV207" s="262" t="str">
        <f ca="true">+IF(OFFSET('Sanitation Data'!$F$29,0,10*ROW('Sanitation Data'!F201))="","",OFFSET('Sanitation Data'!$F$29,0,10*ROW('Sanitation Data'!F201)))</f>
        <v/>
      </c>
      <c r="CW207" s="262" t="str">
        <f ca="true">+IF(OFFSET('Sanitation Data'!$F$30,0,10*ROW('Sanitation Data'!F201))="","",OFFSET('Sanitation Data'!$F$30,0,10*ROW('Sanitation Data'!F201)))</f>
        <v/>
      </c>
      <c r="CX207" s="262" t="str">
        <f ca="true">+IF(OFFSET('Sanitation Data'!$F$31,0,10*ROW('Sanitation Data'!F201))="","",OFFSET('Sanitation Data'!$F$31,0,10*ROW('Sanitation Data'!F201)))</f>
        <v/>
      </c>
      <c r="CY207" s="262" t="str">
        <f ca="true">+IF(OFFSET('Sanitation Data'!$F$32,0,10*ROW('Sanitation Data'!F201))="","",OFFSET('Sanitation Data'!$F$32,0,10*ROW('Sanitation Data'!F201)))</f>
        <v/>
      </c>
      <c r="CZ207" s="262" t="str">
        <f ca="true">+IF(OFFSET('Sanitation Data'!$G$28,0,10*ROW('Sanitation Data'!G201))="","",OFFSET('Sanitation Data'!$G$28,0,10*ROW('Sanitation Data'!G201)))</f>
        <v/>
      </c>
      <c r="DA207" s="262" t="str">
        <f ca="true">+IF(OFFSET('Sanitation Data'!$G$29,0,10*ROW('Sanitation Data'!G201))="","",OFFSET('Sanitation Data'!$G$29,0,10*ROW('Sanitation Data'!G201)))</f>
        <v/>
      </c>
      <c r="DB207" s="262" t="str">
        <f ca="true">+IF(OFFSET('Sanitation Data'!$G$30,0,10*ROW('Sanitation Data'!G201))="","",OFFSET('Sanitation Data'!$G$30,0,10*ROW('Sanitation Data'!G201)))</f>
        <v/>
      </c>
      <c r="DC207" s="262" t="str">
        <f ca="true">+IF(OFFSET('Sanitation Data'!$G$31,0,10*ROW('Sanitation Data'!G201))="","",OFFSET('Sanitation Data'!$G$31,0,10*ROW('Sanitation Data'!G201)))</f>
        <v/>
      </c>
      <c r="DD207" s="262" t="str">
        <f ca="true">+IF(OFFSET('Sanitation Data'!$G$32,0,10*ROW('Sanitation Data'!G201))="","",OFFSET('Sanitation Data'!$G$32,0,10*ROW('Sanitation Data'!G201)))</f>
        <v/>
      </c>
      <c r="DE207" s="262" t="str">
        <f ca="true">+IF(OFFSET('Sanitation Data'!$H$28,0,10*ROW('Sanitation Data'!H201))="","",OFFSET('Sanitation Data'!$H$28,0,10*ROW('Sanitation Data'!H201)))</f>
        <v/>
      </c>
      <c r="DF207" s="262" t="str">
        <f ca="true">+IF(OFFSET('Sanitation Data'!$H$29,0,10*ROW('Sanitation Data'!H201))="","",OFFSET('Sanitation Data'!$H$29,0,10*ROW('Sanitation Data'!H201)))</f>
        <v/>
      </c>
      <c r="DG207" s="262" t="str">
        <f ca="true">+IF(OFFSET('Sanitation Data'!$H$30,0,10*ROW('Sanitation Data'!H201))="","",OFFSET('Sanitation Data'!$H$30,0,10*ROW('Sanitation Data'!H201)))</f>
        <v/>
      </c>
      <c r="DH207" s="262" t="str">
        <f ca="true">+IF(OFFSET('Sanitation Data'!$H$31,0,10*ROW('Sanitation Data'!H201))="","",OFFSET('Sanitation Data'!$H$31,0,10*ROW('Sanitation Data'!H201)))</f>
        <v/>
      </c>
      <c r="DI207" s="262" t="str">
        <f ca="true">+IF(OFFSET('Sanitation Data'!$H$32,0,10*ROW('Sanitation Data'!H201))="","",OFFSET('Sanitation Data'!$H$32,0,10*ROW('Sanitation Data'!H201)))</f>
        <v/>
      </c>
      <c r="DJ207" s="262" t="str">
        <f ca="true">+IF(OFFSET('Sanitation Data'!$I$28,0,10*ROW('Sanitation Data'!I201))="","",OFFSET('Sanitation Data'!$I$28,0,10*ROW('Sanitation Data'!I201)))</f>
        <v/>
      </c>
      <c r="DK207" s="262" t="str">
        <f ca="true">+IF(OFFSET('Sanitation Data'!$I$29,0,10*ROW('Sanitation Data'!I201))="","",OFFSET('Sanitation Data'!$I$29,0,10*ROW('Sanitation Data'!I201)))</f>
        <v/>
      </c>
      <c r="DL207" s="262" t="str">
        <f ca="true">+IF(OFFSET('Sanitation Data'!$I$30,0,10*ROW('Sanitation Data'!I201))="","",OFFSET('Sanitation Data'!$I$30,0,10*ROW('Sanitation Data'!I201)))</f>
        <v/>
      </c>
      <c r="DM207" s="262" t="str">
        <f ca="true">+IF(OFFSET('Sanitation Data'!$I$31,0,10*ROW('Sanitation Data'!I201))="","",OFFSET('Sanitation Data'!$I$31,0,10*ROW('Sanitation Data'!I201)))</f>
        <v/>
      </c>
      <c r="DN207" s="262" t="str">
        <f ca="true">+IF(OFFSET('Sanitation Data'!$I$32,0,10*ROW('Sanitation Data'!I201))="","",OFFSET('Sanitation Data'!$I$32,0,10*ROW('Sanitation Data'!I201)))</f>
        <v/>
      </c>
      <c r="DO207" s="262" t="str">
        <f ca="true">+IF(OFFSET('Hygiene Data'!$D$11,0,10*ROW('Hygiene Data'!D201))="","",OFFSET('Hygiene Data'!$D$11,0,10*ROW('Hygiene Data'!D201)))</f>
        <v/>
      </c>
      <c r="DP207" s="262" t="str">
        <f ca="true">+IF(OFFSET('Hygiene Data'!$D$12,0,10*ROW('Hygiene Data'!D201))="","",OFFSET('Hygiene Data'!$D$12,0,10*ROW('Hygiene Data'!D201)))</f>
        <v/>
      </c>
      <c r="DQ207" s="262" t="str">
        <f ca="true">+IF(OFFSET('Hygiene Data'!$D$13,0,10*ROW('Hygiene Data'!D201))="","",OFFSET('Hygiene Data'!$D$13,0,10*ROW('Hygiene Data'!D201)))</f>
        <v/>
      </c>
      <c r="DR207" s="262" t="str">
        <f ca="true">+IF(OFFSET('Hygiene Data'!$E$11,0,10*ROW('Hygiene Data'!E201))="","",OFFSET('Hygiene Data'!$E$11,0,10*ROW('Hygiene Data'!E201)))</f>
        <v/>
      </c>
      <c r="DS207" s="262" t="str">
        <f ca="true">+IF(OFFSET('Hygiene Data'!$E$12,0,10*ROW('Hygiene Data'!E201))="","",OFFSET('Hygiene Data'!$E$12,0,10*ROW('Hygiene Data'!E201)))</f>
        <v/>
      </c>
      <c r="DT207" s="262" t="str">
        <f ca="true">+IF(OFFSET('Hygiene Data'!$E$13,0,10*ROW('Hygiene Data'!E201))="","",OFFSET('Hygiene Data'!$E$13,0,10*ROW('Hygiene Data'!E201)))</f>
        <v/>
      </c>
      <c r="DU207" s="262" t="str">
        <f ca="true">+IF(OFFSET('Hygiene Data'!$F$11,0,10*ROW('Hygiene Data'!F201))="","",OFFSET('Hygiene Data'!$F$11,0,10*ROW('Hygiene Data'!F201)))</f>
        <v/>
      </c>
      <c r="DV207" s="262" t="str">
        <f ca="true">+IF(OFFSET('Hygiene Data'!$F$12,0,10*ROW('Hygiene Data'!F201))="","",OFFSET('Hygiene Data'!$F$12,0,10*ROW('Hygiene Data'!F201)))</f>
        <v/>
      </c>
      <c r="DW207" s="262" t="str">
        <f ca="true">+IF(OFFSET('Hygiene Data'!$F$13,0,10*ROW('Hygiene Data'!F201))="","",OFFSET('Hygiene Data'!$F$13,0,10*ROW('Hygiene Data'!F201)))</f>
        <v/>
      </c>
      <c r="DX207" s="262" t="str">
        <f ca="true">+IF(OFFSET('Hygiene Data'!$G$11,0,10*ROW('Hygiene Data'!G201))="","",OFFSET('Hygiene Data'!$G$11,0,10*ROW('Hygiene Data'!G201)))</f>
        <v/>
      </c>
      <c r="DY207" s="262" t="str">
        <f ca="true">+IF(OFFSET('Hygiene Data'!$G$12,0,10*ROW('Hygiene Data'!G201))="","",OFFSET('Hygiene Data'!$G$12,0,10*ROW('Hygiene Data'!G201)))</f>
        <v/>
      </c>
      <c r="DZ207" s="262" t="str">
        <f ca="true">+IF(OFFSET('Hygiene Data'!$G$13,0,10*ROW('Hygiene Data'!G201))="","",OFFSET('Hygiene Data'!$G$13,0,10*ROW('Hygiene Data'!G201)))</f>
        <v/>
      </c>
      <c r="EA207" s="262" t="str">
        <f ca="true">+IF(OFFSET('Hygiene Data'!$H$11,0,10*ROW('Hygiene Data'!H201))="","",OFFSET('Hygiene Data'!$H$11,0,10*ROW('Hygiene Data'!H201)))</f>
        <v/>
      </c>
      <c r="EB207" s="262" t="str">
        <f ca="true">+IF(OFFSET('Hygiene Data'!$H$12,0,10*ROW('Hygiene Data'!H201))="","",OFFSET('Hygiene Data'!$H$12,0,10*ROW('Hygiene Data'!H201)))</f>
        <v/>
      </c>
      <c r="EC207" s="262" t="str">
        <f ca="true">+IF(OFFSET('Hygiene Data'!$H$13,0,10*ROW('Hygiene Data'!H201))="","",OFFSET('Hygiene Data'!$H$13,0,10*ROW('Hygiene Data'!H201)))</f>
        <v/>
      </c>
      <c r="ED207" s="262" t="str">
        <f ca="true">+IF(OFFSET('Hygiene Data'!$I$11,0,10*ROW('Hygiene Data'!I201))="","",OFFSET('Hygiene Data'!$I$11,0,10*ROW('Hygiene Data'!I201)))</f>
        <v/>
      </c>
      <c r="EE207" s="262" t="str">
        <f ca="true">+IF(OFFSET('Hygiene Data'!$I$12,0,10*ROW('Hygiene Data'!I201))="","",OFFSET('Hygiene Data'!$I$12,0,10*ROW('Hygiene Data'!I201)))</f>
        <v/>
      </c>
      <c r="EF207" s="262"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N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625" customWidth="true"/>
    <col min="4" max="9" width="7.875" customWidth="true"/>
    <col min="10" max="11" width="1.125" customWidth="true"/>
    <col min="12" max="12" width="24.625" style="108" customWidth="true"/>
    <col min="13" max="13" width="29.625" customWidth="true"/>
    <col min="14" max="19" width="7.875" customWidth="true"/>
    <col min="20" max="21" width="1.125" customWidth="true"/>
    <col min="22" max="22" width="24.625" style="108" customWidth="true"/>
    <col min="23" max="23" width="29.625" customWidth="true"/>
    <col min="24" max="29" width="7.875" customWidth="true"/>
    <col min="30" max="31" width="1.125" customWidth="true"/>
    <col min="32" max="32" width="24.625" style="108" customWidth="true"/>
    <col min="33" max="33" width="29.625" customWidth="true"/>
    <col min="34" max="39" width="7.875" customWidth="true"/>
    <col min="40" max="41" width="1.125" customWidth="true"/>
    <col min="42" max="42" width="24.625" style="108" customWidth="true"/>
    <col min="43" max="43" width="29.625" customWidth="true"/>
    <col min="44" max="49" width="7.875" customWidth="true"/>
    <col min="50" max="51" width="1.125" customWidth="true"/>
    <col min="52" max="52" width="24.625" style="108" customWidth="true"/>
    <col min="53" max="53" width="29.625" customWidth="true"/>
    <col min="54" max="59" width="7.875" customWidth="true"/>
    <col min="60" max="61" width="1.125" customWidth="true"/>
    <col min="62" max="62" width="24.625" style="108" customWidth="true"/>
    <col min="63" max="63" width="29.625" customWidth="true"/>
    <col min="64" max="69" width="7.875" customWidth="true"/>
    <col min="70" max="71" width="1.125" customWidth="true"/>
    <col min="72" max="72" width="24.625" style="108" customWidth="true"/>
    <col min="73" max="73" width="29.625" customWidth="true"/>
    <col min="74" max="79" width="7.875" customWidth="true"/>
    <col min="80" max="81" width="1.125" customWidth="true"/>
    <col min="82" max="82" width="24.625" style="108" customWidth="true"/>
    <col min="83" max="83" width="29.625" customWidth="true"/>
    <col min="84" max="89" width="7.875" customWidth="true"/>
    <col min="90" max="91" width="1.125" customWidth="true"/>
    <col min="92" max="92" width="24.625" style="108" customWidth="true"/>
    <col min="93" max="93" width="29.625" customWidth="true"/>
    <col min="94" max="99" width="7.875" customWidth="true"/>
    <col min="100" max="101" width="1.125" customWidth="true"/>
    <col min="102" max="102" width="24.625" style="108" customWidth="true"/>
    <col min="103" max="103" width="29.625" customWidth="true"/>
    <col min="104" max="109" width="7.875" customWidth="true"/>
    <col min="110" max="111" width="1.125" customWidth="true"/>
    <col min="112" max="112" width="24.625" style="108" customWidth="true"/>
    <col min="113" max="113" width="29.625" customWidth="true"/>
    <col min="114" max="119" width="7.875" customWidth="true"/>
    <col min="120" max="121" width="1.125" customWidth="true"/>
    <col min="122" max="122" width="24.625" style="108" customWidth="true"/>
    <col min="123" max="123" width="29.625" customWidth="true"/>
    <col min="124" max="129" width="7.875" customWidth="true"/>
    <col min="130" max="131" width="1.125" customWidth="true"/>
    <col min="132" max="132" width="24.625" style="108" customWidth="true"/>
    <col min="133" max="133" width="29.625" customWidth="true"/>
    <col min="134" max="139" width="7.875" customWidth="true"/>
    <col min="140" max="141" width="1.125" customWidth="true"/>
    <col min="142" max="142" width="24.625" style="108" customWidth="true"/>
    <col min="143" max="143" width="29.625" customWidth="true"/>
    <col min="144" max="149" width="7.875" customWidth="true"/>
    <col min="150" max="151" width="1.125" customWidth="true"/>
    <col min="152" max="152" width="24.625" style="108" customWidth="true"/>
    <col min="153" max="153" width="29.625" customWidth="true"/>
    <col min="154" max="159" width="7.875" customWidth="true"/>
    <col min="160" max="161" width="1.125" customWidth="true"/>
    <col min="162" max="162" width="24.625" style="108" customWidth="true"/>
    <col min="163" max="163" width="29.625" customWidth="true"/>
    <col min="164" max="169" width="7.875" customWidth="true"/>
    <col min="170" max="171" width="1.125" customWidth="true"/>
    <col min="172" max="172" width="24.625" style="108" customWidth="true"/>
    <col min="173" max="173" width="29.625" customWidth="true"/>
    <col min="174" max="179" width="7.875" customWidth="true"/>
    <col min="180" max="181" width="1.125" customWidth="true"/>
    <col min="182" max="182" width="24.625" style="108" customWidth="true"/>
    <col min="183" max="183" width="29.625" customWidth="true"/>
    <col min="184" max="189" width="7.875" customWidth="true"/>
    <col min="190" max="191" width="1.125" customWidth="true"/>
    <col min="192" max="192" width="24.625" style="108" customWidth="true"/>
    <col min="193" max="193" width="29.625" customWidth="true"/>
    <col min="194" max="199" width="7.875" customWidth="true"/>
    <col min="200" max="201" width="1.125" customWidth="true"/>
    <col min="202" max="202" width="24.625" style="108" customWidth="true"/>
    <col min="203" max="203" width="29.625" customWidth="true"/>
    <col min="204" max="209" width="7.875" customWidth="true"/>
    <col min="210" max="211" width="1.125" customWidth="true"/>
    <col min="212" max="212" width="24.625" style="108" customWidth="true"/>
    <col min="213" max="213" width="29.625" customWidth="true"/>
    <col min="214" max="219" width="7.875" customWidth="true"/>
    <col min="220" max="221" width="1.125" customWidth="true"/>
    <col min="222" max="222" width="24.625" style="108" customWidth="true"/>
    <col min="223" max="223" width="29.625" customWidth="true"/>
    <col min="224" max="229" width="7.875" customWidth="true"/>
    <col min="230" max="231" width="1.125" customWidth="true"/>
  </cols>
  <sheetData>
    <row xmlns:x14ac="http://schemas.microsoft.com/office/spreadsheetml/2009/9/ac" r="1" s="298" customFormat="true" ht="30" customHeight="true" x14ac:dyDescent="0.25">
      <c r="B1" s="312" t="s">
        <v>28</v>
      </c>
      <c r="C1" s="533" t="s">
        <v>214</v>
      </c>
      <c r="D1" s="307" t="s">
        <v>208</v>
      </c>
      <c r="E1" s="307"/>
      <c r="F1" s="307"/>
      <c r="G1" s="307"/>
      <c r="H1" s="307"/>
      <c r="I1" s="311"/>
      <c r="J1" s="299"/>
      <c r="K1" s="299"/>
      <c r="L1" s="312" t="s">
        <v>28</v>
      </c>
      <c r="M1" s="533">
        <v>2019</v>
      </c>
      <c r="N1" s="307" t="s">
        <v>208</v>
      </c>
      <c r="O1" s="307"/>
      <c r="P1" s="307"/>
      <c r="Q1" s="307"/>
      <c r="R1" s="307"/>
      <c r="S1" s="311"/>
      <c r="T1" s="299"/>
      <c r="U1" s="299"/>
      <c r="V1" s="312" t="s">
        <v>28</v>
      </c>
      <c r="W1" s="533">
        <v>2020</v>
      </c>
      <c r="X1" s="307" t="s">
        <v>208</v>
      </c>
      <c r="Y1" s="307"/>
      <c r="Z1" s="307"/>
      <c r="AA1" s="307"/>
      <c r="AB1" s="307"/>
      <c r="AC1" s="311"/>
      <c r="AD1" s="299"/>
      <c r="AE1" s="299"/>
      <c r="AF1" s="312" t="s">
        <v>28</v>
      </c>
      <c r="AG1" s="533">
        <v>2021</v>
      </c>
      <c r="AH1" s="307" t="s">
        <v>208</v>
      </c>
      <c r="AI1" s="307"/>
      <c r="AJ1" s="307"/>
      <c r="AK1" s="307"/>
      <c r="AL1" s="307"/>
      <c r="AM1" s="311"/>
      <c r="AN1" s="299"/>
      <c r="AO1" s="299"/>
      <c r="AP1" s="312" t="s">
        <v>28</v>
      </c>
      <c r="AQ1" s="533">
        <v>2021</v>
      </c>
      <c r="AR1" s="307" t="s">
        <v>208</v>
      </c>
      <c r="AS1" s="307"/>
      <c r="AT1" s="307"/>
      <c r="AU1" s="307"/>
      <c r="AV1" s="307"/>
      <c r="AW1" s="311"/>
      <c r="AX1" s="299"/>
      <c r="AY1" s="299"/>
      <c r="AZ1" s="312" t="s">
        <v>28</v>
      </c>
      <c r="BA1" s="533">
        <v>2022</v>
      </c>
      <c r="BB1" s="307" t="s">
        <v>208</v>
      </c>
      <c r="BC1" s="307"/>
      <c r="BD1" s="307"/>
      <c r="BE1" s="307"/>
      <c r="BF1" s="307"/>
      <c r="BG1" s="311"/>
      <c r="BH1" s="299"/>
      <c r="BI1" s="299"/>
    </row>
    <row xmlns:x14ac="http://schemas.microsoft.com/office/spreadsheetml/2009/9/ac" r="2" s="298" customFormat="true" ht="30" customHeight="true" x14ac:dyDescent="0.25">
      <c r="A2" s="546" t="s">
        <v>234</v>
      </c>
      <c r="B2" s="308" t="s">
        <v>213</v>
      </c>
      <c r="C2" s="230" t="s">
        <v>176</v>
      </c>
      <c r="D2" s="230" t="s">
        <v>175</v>
      </c>
      <c r="E2" s="309"/>
      <c r="F2" s="309"/>
      <c r="G2" s="309"/>
      <c r="H2" s="309"/>
      <c r="I2" s="310"/>
      <c r="J2" s="299" t="s">
        <v>215</v>
      </c>
      <c r="K2" s="299"/>
      <c r="L2" s="308" t="s">
        <v>231</v>
      </c>
      <c r="M2" s="230" t="s">
        <v>176</v>
      </c>
      <c r="N2" s="230" t="s">
        <v>175</v>
      </c>
      <c r="O2" s="309"/>
      <c r="P2" s="309"/>
      <c r="Q2" s="309"/>
      <c r="R2" s="309"/>
      <c r="S2" s="310"/>
      <c r="T2" s="299" t="s">
        <v>215</v>
      </c>
      <c r="U2" s="299"/>
      <c r="V2" s="308" t="s">
        <v>232</v>
      </c>
      <c r="W2" s="230" t="s">
        <v>176</v>
      </c>
      <c r="X2" s="230" t="s">
        <v>175</v>
      </c>
      <c r="Y2" s="309"/>
      <c r="Z2" s="309"/>
      <c r="AA2" s="309"/>
      <c r="AB2" s="309"/>
      <c r="AC2" s="310"/>
      <c r="AD2" s="299" t="s">
        <v>215</v>
      </c>
      <c r="AE2" s="299"/>
      <c r="AF2" s="308" t="s">
        <v>241</v>
      </c>
      <c r="AG2" s="230" t="s">
        <v>176</v>
      </c>
      <c r="AH2" s="230" t="s">
        <v>242</v>
      </c>
      <c r="AI2" s="309"/>
      <c r="AJ2" s="309"/>
      <c r="AK2" s="309"/>
      <c r="AL2" s="309"/>
      <c r="AM2" s="310"/>
      <c r="AN2" s="299" t="s">
        <v>215</v>
      </c>
      <c r="AO2" s="299"/>
      <c r="AP2" s="308" t="s">
        <v>239</v>
      </c>
      <c r="AQ2" s="230" t="s">
        <v>176</v>
      </c>
      <c r="AR2" s="230" t="s">
        <v>175</v>
      </c>
      <c r="AS2" s="309"/>
      <c r="AT2" s="309"/>
      <c r="AU2" s="309"/>
      <c r="AV2" s="309"/>
      <c r="AW2" s="310"/>
      <c r="AX2" s="299" t="s">
        <v>215</v>
      </c>
      <c r="AY2" s="299"/>
      <c r="AZ2" s="308" t="s">
        <v>240</v>
      </c>
      <c r="BA2" s="230" t="s">
        <v>176</v>
      </c>
      <c r="BB2" s="230" t="s">
        <v>175</v>
      </c>
      <c r="BC2" s="309"/>
      <c r="BD2" s="309"/>
      <c r="BE2" s="309"/>
      <c r="BF2" s="309"/>
      <c r="BG2" s="310"/>
      <c r="BH2" s="299" t="s">
        <v>215</v>
      </c>
      <c r="BI2" s="299"/>
    </row>
    <row xmlns:x14ac="http://schemas.microsoft.com/office/spreadsheetml/2009/9/ac" r="3" s="238" customFormat="true" ht="18" customHeight="true" x14ac:dyDescent="0.25">
      <c r="A3" s="546"/>
      <c r="B3" s="231" t="s">
        <v>167</v>
      </c>
      <c r="C3" s="232" t="s">
        <v>56</v>
      </c>
      <c r="D3" s="233" t="s">
        <v>7</v>
      </c>
      <c r="E3" s="234" t="s">
        <v>1</v>
      </c>
      <c r="F3" s="234" t="s">
        <v>2</v>
      </c>
      <c r="G3" s="234" t="s">
        <v>16</v>
      </c>
      <c r="H3" s="234" t="s">
        <v>17</v>
      </c>
      <c r="I3" s="235" t="s">
        <v>18</v>
      </c>
      <c r="J3" s="236"/>
      <c r="K3" s="236"/>
      <c r="L3" s="231" t="s">
        <v>167</v>
      </c>
      <c r="M3" s="232" t="s">
        <v>56</v>
      </c>
      <c r="N3" s="233" t="s">
        <v>7</v>
      </c>
      <c r="O3" s="234" t="s">
        <v>1</v>
      </c>
      <c r="P3" s="234" t="s">
        <v>2</v>
      </c>
      <c r="Q3" s="234" t="s">
        <v>16</v>
      </c>
      <c r="R3" s="234" t="s">
        <v>17</v>
      </c>
      <c r="S3" s="235" t="s">
        <v>18</v>
      </c>
      <c r="T3" s="236"/>
      <c r="U3" s="236"/>
      <c r="V3" s="231" t="s">
        <v>167</v>
      </c>
      <c r="W3" s="232" t="s">
        <v>56</v>
      </c>
      <c r="X3" s="233" t="s">
        <v>7</v>
      </c>
      <c r="Y3" s="234" t="s">
        <v>1</v>
      </c>
      <c r="Z3" s="234" t="s">
        <v>2</v>
      </c>
      <c r="AA3" s="234" t="s">
        <v>16</v>
      </c>
      <c r="AB3" s="234" t="s">
        <v>17</v>
      </c>
      <c r="AC3" s="235" t="s">
        <v>18</v>
      </c>
      <c r="AD3" s="236"/>
      <c r="AE3" s="236"/>
      <c r="AF3" s="231" t="s">
        <v>167</v>
      </c>
      <c r="AG3" s="232" t="s">
        <v>56</v>
      </c>
      <c r="AH3" s="233" t="s">
        <v>7</v>
      </c>
      <c r="AI3" s="234" t="s">
        <v>1</v>
      </c>
      <c r="AJ3" s="234" t="s">
        <v>2</v>
      </c>
      <c r="AK3" s="234" t="s">
        <v>16</v>
      </c>
      <c r="AL3" s="234" t="s">
        <v>17</v>
      </c>
      <c r="AM3" s="235" t="s">
        <v>18</v>
      </c>
      <c r="AN3" s="236"/>
      <c r="AO3" s="236"/>
      <c r="AP3" s="231" t="s">
        <v>167</v>
      </c>
      <c r="AQ3" s="232" t="s">
        <v>56</v>
      </c>
      <c r="AR3" s="233" t="s">
        <v>7</v>
      </c>
      <c r="AS3" s="234" t="s">
        <v>1</v>
      </c>
      <c r="AT3" s="234" t="s">
        <v>2</v>
      </c>
      <c r="AU3" s="234" t="s">
        <v>16</v>
      </c>
      <c r="AV3" s="234" t="s">
        <v>17</v>
      </c>
      <c r="AW3" s="235" t="s">
        <v>18</v>
      </c>
      <c r="AX3" s="236"/>
      <c r="AY3" s="236"/>
      <c r="AZ3" s="231" t="s">
        <v>167</v>
      </c>
      <c r="BA3" s="232" t="s">
        <v>56</v>
      </c>
      <c r="BB3" s="233" t="s">
        <v>7</v>
      </c>
      <c r="BC3" s="234" t="s">
        <v>1</v>
      </c>
      <c r="BD3" s="234" t="s">
        <v>2</v>
      </c>
      <c r="BE3" s="234" t="s">
        <v>16</v>
      </c>
      <c r="BF3" s="234" t="s">
        <v>17</v>
      </c>
      <c r="BG3" s="235" t="s">
        <v>18</v>
      </c>
      <c r="BH3" s="236"/>
      <c r="BI3" s="236"/>
      <c r="BJ3" s="237"/>
      <c r="BT3" s="237"/>
      <c r="CD3" s="237"/>
      <c r="CN3" s="237"/>
      <c r="CX3" s="237"/>
      <c r="DH3" s="237"/>
      <c r="DR3" s="237"/>
      <c r="EB3" s="237"/>
      <c r="EL3" s="237"/>
      <c r="EV3" s="237"/>
      <c r="FF3" s="237"/>
      <c r="FP3" s="237"/>
      <c r="FZ3" s="237"/>
      <c r="GJ3" s="237"/>
      <c r="GT3" s="237"/>
      <c r="HD3" s="237"/>
      <c r="HN3" s="237"/>
    </row>
    <row xmlns:x14ac="http://schemas.microsoft.com/office/spreadsheetml/2009/9/ac" r="4" s="4" customFormat="true" x14ac:dyDescent="0.25">
      <c r="A4" s="363" t="str">
        <f>IF(ISBLANK('Data Summary'!A6),"",'Data Summary'!A6)</f>
        <v>SMR_2018_UIS</v>
      </c>
      <c r="B4" s="101" t="s">
        <v>209</v>
      </c>
      <c r="C4" s="126" t="s">
        <v>24</v>
      </c>
      <c r="D4" s="8">
        <f>IF(COUNTA(D13)=0,"",D13)</f>
        <v>0</v>
      </c>
      <c r="E4" s="8" t="str">
        <f t="shared" ref="E4:I4" si="0">IF(COUNTA(E13)=0,"",E13)</f>
        <v/>
      </c>
      <c r="F4" s="8" t="str">
        <f t="shared" si="0"/>
        <v/>
      </c>
      <c r="G4" s="8" t="str">
        <f t="shared" si="0"/>
        <v/>
      </c>
      <c r="H4" s="8">
        <f t="shared" si="0"/>
        <v>0</v>
      </c>
      <c r="I4" s="25">
        <f t="shared" si="0"/>
        <v>0</v>
      </c>
      <c r="J4" s="19"/>
      <c r="K4" s="19"/>
      <c r="L4" s="101" t="s">
        <v>209</v>
      </c>
      <c r="M4" s="126" t="s">
        <v>24</v>
      </c>
      <c r="N4" s="8">
        <f>IF(COUNTA(N13)=0,"",N13)</f>
        <v>0</v>
      </c>
      <c r="O4" s="8" t="str">
        <f t="shared" ref="O4:S4" si="1">IF(COUNTA(O13)=0,"",O13)</f>
        <v/>
      </c>
      <c r="P4" s="8" t="str">
        <f t="shared" si="1"/>
        <v/>
      </c>
      <c r="Q4" s="8" t="str">
        <f t="shared" si="1"/>
        <v/>
      </c>
      <c r="R4" s="8">
        <f t="shared" si="1"/>
        <v>0</v>
      </c>
      <c r="S4" s="25">
        <f t="shared" si="1"/>
        <v>0</v>
      </c>
      <c r="T4" s="19"/>
      <c r="U4" s="19"/>
      <c r="V4" s="101" t="s">
        <v>209</v>
      </c>
      <c r="W4" s="126" t="s">
        <v>24</v>
      </c>
      <c r="X4" s="8">
        <f>IF(COUNTA(X13)=0,"",X13)</f>
        <v>0</v>
      </c>
      <c r="Y4" s="8" t="str">
        <f t="shared" ref="Y4:AC4" si="2">IF(COUNTA(Y13)=0,"",Y13)</f>
        <v/>
      </c>
      <c r="Z4" s="8" t="str">
        <f t="shared" si="2"/>
        <v/>
      </c>
      <c r="AA4" s="8" t="str">
        <f t="shared" si="2"/>
        <v/>
      </c>
      <c r="AB4" s="8">
        <f t="shared" si="2"/>
        <v>0</v>
      </c>
      <c r="AC4" s="25">
        <f t="shared" si="2"/>
        <v>0</v>
      </c>
      <c r="AD4" s="19"/>
      <c r="AE4" s="19"/>
      <c r="AF4" s="101" t="s">
        <v>209</v>
      </c>
      <c r="AG4" s="126" t="s">
        <v>24</v>
      </c>
      <c r="AH4" s="8">
        <f>IF(COUNTA(AH13)=0,"",AH13)</f>
        <v>0</v>
      </c>
      <c r="AI4" s="8" t="str">
        <f t="shared" ref="AI4:AM4" si="3">IF(COUNTA(AI13)=0,"",AI13)</f>
        <v/>
      </c>
      <c r="AJ4" s="8" t="str">
        <f t="shared" si="3"/>
        <v/>
      </c>
      <c r="AK4" s="8" t="str">
        <f t="shared" si="3"/>
        <v/>
      </c>
      <c r="AL4" s="8" t="str">
        <f t="shared" si="3"/>
        <v/>
      </c>
      <c r="AM4" s="25" t="str">
        <f t="shared" si="3"/>
        <v/>
      </c>
      <c r="AN4" s="19"/>
      <c r="AO4" s="19"/>
      <c r="AP4" s="101" t="s">
        <v>209</v>
      </c>
      <c r="AQ4" s="126" t="s">
        <v>24</v>
      </c>
      <c r="AR4" s="8">
        <f>IF(COUNTA(AR13)=0,"",AR13)</f>
        <v>0</v>
      </c>
      <c r="AS4" s="8" t="str">
        <f t="shared" ref="AS4:AW4" si="4">IF(COUNTA(AS13)=0,"",AS13)</f>
        <v/>
      </c>
      <c r="AT4" s="8" t="str">
        <f t="shared" si="4"/>
        <v/>
      </c>
      <c r="AU4" s="8" t="str">
        <f t="shared" si="4"/>
        <v/>
      </c>
      <c r="AV4" s="8">
        <f t="shared" si="4"/>
        <v>0</v>
      </c>
      <c r="AW4" s="25">
        <f t="shared" si="4"/>
        <v>0</v>
      </c>
      <c r="AX4" s="19"/>
      <c r="AY4" s="19"/>
      <c r="AZ4" s="101" t="s">
        <v>209</v>
      </c>
      <c r="BA4" s="126" t="s">
        <v>24</v>
      </c>
      <c r="BB4" s="8">
        <f>IF(COUNTA(BB13)=0,"",BB13)</f>
        <v>0</v>
      </c>
      <c r="BC4" s="8" t="str">
        <f t="shared" ref="BC4:BG4" si="5">IF(COUNTA(BC13)=0,"",BC13)</f>
        <v/>
      </c>
      <c r="BD4" s="8" t="str">
        <f t="shared" si="5"/>
        <v/>
      </c>
      <c r="BE4" s="8" t="str">
        <f t="shared" si="5"/>
        <v/>
      </c>
      <c r="BF4" s="8">
        <f t="shared" si="5"/>
        <v>0</v>
      </c>
      <c r="BG4" s="25">
        <f t="shared" si="5"/>
        <v>0</v>
      </c>
      <c r="BH4" s="19"/>
      <c r="BI4" s="19"/>
      <c r="BJ4" s="109"/>
      <c r="BT4" s="109"/>
      <c r="CD4" s="109"/>
      <c r="CN4" s="109"/>
      <c r="CX4" s="109"/>
      <c r="DH4" s="109"/>
      <c r="DR4" s="109"/>
      <c r="EB4" s="109"/>
      <c r="EL4" s="109"/>
      <c r="EV4" s="109"/>
      <c r="FF4" s="109"/>
      <c r="FP4" s="109"/>
      <c r="FZ4" s="109"/>
      <c r="GJ4" s="109"/>
      <c r="GT4" s="109"/>
      <c r="HD4" s="109"/>
      <c r="HN4" s="109"/>
    </row>
    <row xmlns:x14ac="http://schemas.microsoft.com/office/spreadsheetml/2009/9/ac" r="5" s="4" customFormat="true" x14ac:dyDescent="0.25">
      <c r="A5" s="363" t="str">
        <f ca="true">IF(ISBLANK('Data Summary'!A7),"",'Data Summary'!A7)</f>
        <v>SMR_2019_UIS</v>
      </c>
      <c r="B5" s="101"/>
      <c r="C5" s="126"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5">
        <f>IF((COUNTA(I14:I25)=0)+(COUNTA(I13)=0),"",100-I13-SUMPRODUCT(C14:C25,I14:I25))</f>
        <v>0</v>
      </c>
      <c r="J5" s="19"/>
      <c r="K5" s="19"/>
      <c r="L5" s="101"/>
      <c r="M5" s="126"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26"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26"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t="str">
        <f>IF((COUNTA(AL14:AL25)=0)+(COUNTA(AL13)=0),"",100-AL13-SUMPRODUCT(AG14:AG25,AL14:AL25))</f>
        <v/>
      </c>
      <c r="AM5" s="25" t="str">
        <f>IF((COUNTA(AM14:AM25)=0)+(COUNTA(AM13)=0),"",100-AM13-SUMPRODUCT(AG14:AG25,AM14:AM25))</f>
        <v/>
      </c>
      <c r="AN5" s="19"/>
      <c r="AO5" s="19"/>
      <c r="AP5" s="101"/>
      <c r="AQ5" s="126" t="s">
        <v>0</v>
      </c>
      <c r="AR5" s="8">
        <f>IF((COUNTA(AR14:AR25)=0)+(COUNTA(AR13)=0),"",100-AR13-SUMPRODUCT(AQ14:AQ25,AR14:AR25))</f>
        <v>0</v>
      </c>
      <c r="AS5" s="8" t="str">
        <f>IF((COUNTA(AS14:AS25)=0)+(COUNTA(AS13)=0),"",100-AS13-SUMPRODUCT(AQ14:AQ25,AS14:AS25))</f>
        <v/>
      </c>
      <c r="AT5" s="8" t="str">
        <f>IF((COUNTA(AT14:AT25)=0)+(COUNTA(AT13)=0),"",100-AT13-SUMPRODUCT(AQ14:AQ25,AT14:AT25))</f>
        <v/>
      </c>
      <c r="AU5" s="8" t="str">
        <f>IF((COUNTA(AU14:AU25)=0)+(COUNTA(AU13)=0),"",100-AU13-SUMPRODUCT(AQ14:AQ25,AU14:AU25))</f>
        <v/>
      </c>
      <c r="AV5" s="8">
        <f>IF((COUNTA(AV14:AV25)=0)+(COUNTA(AV13)=0),"",100-AV13-SUMPRODUCT(AQ14:AQ25,AV14:AV25))</f>
        <v>0</v>
      </c>
      <c r="AW5" s="25">
        <f>IF((COUNTA(AW14:AW25)=0)+(COUNTA(AW13)=0),"",100-AW13-SUMPRODUCT(AQ14:AQ25,AW14:AW25))</f>
        <v>0</v>
      </c>
      <c r="AX5" s="19"/>
      <c r="AY5" s="19"/>
      <c r="AZ5" s="101"/>
      <c r="BA5" s="126" t="s">
        <v>0</v>
      </c>
      <c r="BB5" s="8">
        <f>IF((COUNTA(BB14:BB25)=0)+(COUNTA(BB13)=0),"",100-BB13-SUMPRODUCT(BA14:BA25,BB14:BB25))</f>
        <v>0</v>
      </c>
      <c r="BC5" s="8" t="str">
        <f>IF((COUNTA(BC14:BC25)=0)+(COUNTA(BC13)=0),"",100-BC13-SUMPRODUCT(BA14:BA25,BC14:BC25))</f>
        <v/>
      </c>
      <c r="BD5" s="8" t="str">
        <f>IF((COUNTA(BD14:BD25)=0)+(COUNTA(BD13)=0),"",100-BD13-SUMPRODUCT(BA14:BA25,BD14:BD25))</f>
        <v/>
      </c>
      <c r="BE5" s="8" t="str">
        <f>IF((COUNTA(BE14:BE25)=0)+(COUNTA(BE13)=0),"",100-BE13-SUMPRODUCT(BA14:BA25,BE14:BE25))</f>
        <v/>
      </c>
      <c r="BF5" s="8">
        <f>IF((COUNTA(BF14:BF25)=0)+(COUNTA(BF13)=0),"",100-BF13-SUMPRODUCT(BA14:BA25,BF14:BF25))</f>
        <v>0</v>
      </c>
      <c r="BG5" s="25">
        <f>IF((COUNTA(BG14:BG25)=0)+(COUNTA(BG13)=0),"",100-BG13-SUMPRODUCT(BA14:BA25,BG14:BG25))</f>
        <v>0</v>
      </c>
      <c r="BH5" s="19"/>
      <c r="BI5" s="19"/>
      <c r="BJ5" s="109"/>
      <c r="BT5" s="109"/>
      <c r="CD5" s="109"/>
      <c r="CN5" s="109"/>
      <c r="CX5" s="109"/>
      <c r="DH5" s="109"/>
      <c r="DR5" s="109"/>
      <c r="EB5" s="109"/>
      <c r="EL5" s="109"/>
      <c r="EV5" s="109"/>
      <c r="FF5" s="109"/>
      <c r="FP5" s="109"/>
      <c r="FZ5" s="109"/>
      <c r="GJ5" s="109"/>
      <c r="GT5" s="109"/>
      <c r="HD5" s="109"/>
      <c r="HN5" s="109"/>
    </row>
    <row xmlns:x14ac="http://schemas.microsoft.com/office/spreadsheetml/2009/9/ac" r="6" s="4" customFormat="true" x14ac:dyDescent="0.25">
      <c r="A6" s="363" t="str">
        <f ca="true">IF(ISBLANK('Data Summary'!A8),"",'Data Summary'!A8)</f>
        <v>SMR_2020_UIS</v>
      </c>
      <c r="B6" s="101" t="s">
        <v>209</v>
      </c>
      <c r="C6" s="126"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5">
        <f>IF(COUNTA(I14:I25)=0,"",SUMPRODUCT(I14:I25,C14:C25))</f>
        <v>100</v>
      </c>
      <c r="J6" s="19"/>
      <c r="K6" s="19"/>
      <c r="L6" s="101" t="s">
        <v>209</v>
      </c>
      <c r="M6" s="126"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209</v>
      </c>
      <c r="W6" s="126"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209</v>
      </c>
      <c r="AG6" s="126"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t="str">
        <f>IF(COUNTA(AL14:AL25)=0,"",SUMPRODUCT(AL14:AL25,AG14:AG25))</f>
        <v/>
      </c>
      <c r="AM6" s="25" t="str">
        <f>IF(COUNTA(AM14:AM25)=0,"",SUMPRODUCT(AM14:AM25,AG14:AG25))</f>
        <v/>
      </c>
      <c r="AN6" s="19"/>
      <c r="AO6" s="19"/>
      <c r="AP6" s="101" t="s">
        <v>209</v>
      </c>
      <c r="AQ6" s="126" t="s">
        <v>19</v>
      </c>
      <c r="AR6" s="8">
        <f>IF(COUNTA(AR14:AR25)=0,"",SUMPRODUCT(AR14:AR25,AQ14:AQ25))</f>
        <v>100</v>
      </c>
      <c r="AS6" s="8" t="str">
        <f>IF(COUNTA(AS14:AS25)=0,"",SUMPRODUCT(AS14:AS25,AQ14:AQ25))</f>
        <v/>
      </c>
      <c r="AT6" s="8" t="str">
        <f>IF(COUNTA(AT14:AT25)=0,"",SUMPRODUCT(AT14:AT25,AQ14:AQ25))</f>
        <v/>
      </c>
      <c r="AU6" s="8" t="str">
        <f>IF(COUNTA(AU14:AU25)=0,"",SUMPRODUCT(AU14:AU25,AQ14:AQ25))</f>
        <v/>
      </c>
      <c r="AV6" s="8">
        <f>IF(COUNTA(AV14:AV25)=0,"",SUMPRODUCT(AV14:AV25,AQ14:AQ25))</f>
        <v>100</v>
      </c>
      <c r="AW6" s="25">
        <f>IF(COUNTA(AW14:AW25)=0,"",SUMPRODUCT(AW14:AW25,AQ14:AQ25))</f>
        <v>100</v>
      </c>
      <c r="AX6" s="19"/>
      <c r="AY6" s="19"/>
      <c r="AZ6" s="101" t="s">
        <v>209</v>
      </c>
      <c r="BA6" s="126" t="s">
        <v>19</v>
      </c>
      <c r="BB6" s="8">
        <f>IF(COUNTA(BB14:BB25)=0,"",SUMPRODUCT(BB14:BB25,BA14:BA25))</f>
        <v>100</v>
      </c>
      <c r="BC6" s="8" t="str">
        <f>IF(COUNTA(BC14:BC25)=0,"",SUMPRODUCT(BC14:BC25,BA14:BA25))</f>
        <v/>
      </c>
      <c r="BD6" s="8" t="str">
        <f>IF(COUNTA(BD14:BD25)=0,"",SUMPRODUCT(BD14:BD25,BA14:BA25))</f>
        <v/>
      </c>
      <c r="BE6" s="8" t="str">
        <f>IF(COUNTA(BE14:BE25)=0,"",SUMPRODUCT(BE14:BE25,BA14:BA25))</f>
        <v/>
      </c>
      <c r="BF6" s="8">
        <f>IF(COUNTA(BF14:BF25)=0,"",SUMPRODUCT(BF14:BF25,BA14:BA25))</f>
        <v>100</v>
      </c>
      <c r="BG6" s="25">
        <f>IF(COUNTA(BG14:BG25)=0,"",SUMPRODUCT(BG14:BG25,BA14:BA25))</f>
        <v>100</v>
      </c>
      <c r="BH6" s="19"/>
      <c r="BI6" s="19"/>
      <c r="BJ6" s="109"/>
      <c r="BT6" s="109"/>
      <c r="CD6" s="109"/>
      <c r="CN6" s="109"/>
      <c r="CX6" s="109"/>
      <c r="DH6" s="109"/>
      <c r="DR6" s="109"/>
      <c r="EB6" s="109"/>
      <c r="EL6" s="109"/>
      <c r="EV6" s="109"/>
      <c r="FF6" s="109"/>
      <c r="FP6" s="109"/>
      <c r="FZ6" s="109"/>
      <c r="GJ6" s="109"/>
      <c r="GT6" s="109"/>
      <c r="HD6" s="109"/>
      <c r="HN6" s="109"/>
    </row>
    <row xmlns:x14ac="http://schemas.microsoft.com/office/spreadsheetml/2009/9/ac" r="7" s="4" customFormat="true" x14ac:dyDescent="0.25">
      <c r="A7" s="363" t="str">
        <f ca="true">IF(ISBLANK('Data Summary'!A9),"",'Data Summary'!A9)</f>
        <v>SMR_2021_PWH</v>
      </c>
      <c r="B7" s="101"/>
      <c r="C7" s="127" t="s">
        <v>38</v>
      </c>
      <c r="D7" s="7"/>
      <c r="E7" s="7"/>
      <c r="F7" s="7"/>
      <c r="G7" s="7"/>
      <c r="H7" s="7"/>
      <c r="I7" s="25"/>
      <c r="J7" s="19"/>
      <c r="K7" s="19"/>
      <c r="L7" s="101"/>
      <c r="M7" s="127" t="s">
        <v>38</v>
      </c>
      <c r="N7" s="7"/>
      <c r="O7" s="7"/>
      <c r="P7" s="7"/>
      <c r="Q7" s="7"/>
      <c r="R7" s="7"/>
      <c r="S7" s="25"/>
      <c r="T7" s="19"/>
      <c r="U7" s="19"/>
      <c r="V7" s="101"/>
      <c r="W7" s="127" t="s">
        <v>38</v>
      </c>
      <c r="X7" s="7"/>
      <c r="Y7" s="7"/>
      <c r="Z7" s="7"/>
      <c r="AA7" s="7"/>
      <c r="AB7" s="7"/>
      <c r="AC7" s="25"/>
      <c r="AD7" s="19"/>
      <c r="AE7" s="19"/>
      <c r="AF7" s="101"/>
      <c r="AG7" s="127" t="s">
        <v>38</v>
      </c>
      <c r="AH7" s="7"/>
      <c r="AI7" s="7"/>
      <c r="AJ7" s="7"/>
      <c r="AK7" s="7"/>
      <c r="AL7" s="7"/>
      <c r="AM7" s="25"/>
      <c r="AN7" s="19"/>
      <c r="AO7" s="19"/>
      <c r="AP7" s="101"/>
      <c r="AQ7" s="127" t="s">
        <v>38</v>
      </c>
      <c r="AR7" s="7"/>
      <c r="AS7" s="7"/>
      <c r="AT7" s="7"/>
      <c r="AU7" s="7"/>
      <c r="AV7" s="7"/>
      <c r="AW7" s="25"/>
      <c r="AX7" s="19"/>
      <c r="AY7" s="19"/>
      <c r="AZ7" s="101"/>
      <c r="BA7" s="127" t="s">
        <v>38</v>
      </c>
      <c r="BB7" s="7"/>
      <c r="BC7" s="7"/>
      <c r="BD7" s="7"/>
      <c r="BE7" s="7"/>
      <c r="BF7" s="7"/>
      <c r="BG7" s="25"/>
      <c r="BH7" s="19"/>
      <c r="BI7" s="19"/>
      <c r="BJ7" s="109"/>
      <c r="BT7" s="109"/>
      <c r="CD7" s="109"/>
      <c r="CN7" s="109"/>
      <c r="CX7" s="109"/>
      <c r="DH7" s="109"/>
      <c r="DR7" s="109"/>
      <c r="EB7" s="109"/>
      <c r="EL7" s="109"/>
      <c r="EV7" s="109"/>
      <c r="FF7" s="109"/>
      <c r="FP7" s="109"/>
      <c r="FZ7" s="109"/>
      <c r="GJ7" s="109"/>
      <c r="GT7" s="109"/>
      <c r="HD7" s="109"/>
      <c r="HN7" s="109"/>
    </row>
    <row xmlns:x14ac="http://schemas.microsoft.com/office/spreadsheetml/2009/9/ac" r="8" s="4" customFormat="true" ht="15.6" customHeight="true" x14ac:dyDescent="0.25">
      <c r="A8" s="363" t="str">
        <f ca="true">IF(ISBLANK('Data Summary'!A10),"",'Data Summary'!A10)</f>
        <v>SMR_2021_UIS</v>
      </c>
      <c r="B8" s="101"/>
      <c r="C8" s="127" t="s">
        <v>106</v>
      </c>
      <c r="D8" s="8"/>
      <c r="E8" s="8"/>
      <c r="F8" s="8"/>
      <c r="G8" s="8"/>
      <c r="H8" s="8"/>
      <c r="I8" s="25"/>
      <c r="J8" s="19"/>
      <c r="K8" s="19"/>
      <c r="L8" s="101"/>
      <c r="M8" s="127" t="s">
        <v>106</v>
      </c>
      <c r="N8" s="8"/>
      <c r="O8" s="8"/>
      <c r="P8" s="8"/>
      <c r="Q8" s="8"/>
      <c r="R8" s="8"/>
      <c r="S8" s="25"/>
      <c r="T8" s="19"/>
      <c r="U8" s="19"/>
      <c r="V8" s="101"/>
      <c r="W8" s="127" t="s">
        <v>106</v>
      </c>
      <c r="X8" s="8"/>
      <c r="Y8" s="8"/>
      <c r="Z8" s="8"/>
      <c r="AA8" s="8"/>
      <c r="AB8" s="8"/>
      <c r="AC8" s="25"/>
      <c r="AD8" s="19"/>
      <c r="AE8" s="19"/>
      <c r="AF8" s="101"/>
      <c r="AG8" s="127" t="s">
        <v>106</v>
      </c>
      <c r="AH8" s="8"/>
      <c r="AI8" s="8"/>
      <c r="AJ8" s="8"/>
      <c r="AK8" s="8"/>
      <c r="AL8" s="8"/>
      <c r="AM8" s="25"/>
      <c r="AN8" s="19"/>
      <c r="AO8" s="19"/>
      <c r="AP8" s="101"/>
      <c r="AQ8" s="127" t="s">
        <v>106</v>
      </c>
      <c r="AR8" s="8"/>
      <c r="AS8" s="8"/>
      <c r="AT8" s="8"/>
      <c r="AU8" s="8"/>
      <c r="AV8" s="8"/>
      <c r="AW8" s="25"/>
      <c r="AX8" s="19"/>
      <c r="AY8" s="19"/>
      <c r="AZ8" s="101"/>
      <c r="BA8" s="127" t="s">
        <v>106</v>
      </c>
      <c r="BB8" s="8"/>
      <c r="BC8" s="8"/>
      <c r="BD8" s="8"/>
      <c r="BE8" s="8"/>
      <c r="BF8" s="8"/>
      <c r="BG8" s="25"/>
      <c r="BH8" s="19"/>
      <c r="BI8" s="19"/>
      <c r="BJ8" s="109"/>
      <c r="BT8" s="109"/>
      <c r="CD8" s="109"/>
      <c r="CN8" s="109"/>
      <c r="CX8" s="109"/>
      <c r="DH8" s="109"/>
      <c r="DR8" s="109"/>
      <c r="EB8" s="109"/>
      <c r="EL8" s="109"/>
      <c r="EV8" s="109"/>
      <c r="FF8" s="109"/>
      <c r="FP8" s="109"/>
      <c r="FZ8" s="109"/>
      <c r="GJ8" s="109"/>
      <c r="GT8" s="109"/>
      <c r="HD8" s="109"/>
      <c r="HN8" s="109"/>
    </row>
    <row xmlns:x14ac="http://schemas.microsoft.com/office/spreadsheetml/2009/9/ac" r="9" s="4" customFormat="true" x14ac:dyDescent="0.25">
      <c r="A9" s="363" t="str">
        <f ca="true">IF(ISBLANK('Data Summary'!A11),"",'Data Summary'!A11)</f>
        <v>SMR_2022_UIS</v>
      </c>
      <c r="B9" s="101" t="s">
        <v>177</v>
      </c>
      <c r="C9" s="126" t="s">
        <v>168</v>
      </c>
      <c r="D9" s="7">
        <v>100</v>
      </c>
      <c r="E9" s="128"/>
      <c r="F9" s="128"/>
      <c r="G9" s="128"/>
      <c r="H9" s="128">
        <v>100</v>
      </c>
      <c r="I9" s="21">
        <v>100</v>
      </c>
      <c r="J9" s="19"/>
      <c r="K9" s="19"/>
      <c r="L9" s="101" t="s">
        <v>177</v>
      </c>
      <c r="M9" s="126" t="s">
        <v>168</v>
      </c>
      <c r="N9" s="7">
        <v>100</v>
      </c>
      <c r="O9" s="128"/>
      <c r="P9" s="128"/>
      <c r="Q9" s="128"/>
      <c r="R9" s="128">
        <v>100</v>
      </c>
      <c r="S9" s="21">
        <v>100</v>
      </c>
      <c r="T9" s="19"/>
      <c r="U9" s="19"/>
      <c r="V9" s="101" t="s">
        <v>177</v>
      </c>
      <c r="W9" s="126" t="s">
        <v>168</v>
      </c>
      <c r="X9" s="7">
        <v>100</v>
      </c>
      <c r="Y9" s="128"/>
      <c r="Z9" s="128"/>
      <c r="AA9" s="128"/>
      <c r="AB9" s="128">
        <v>100</v>
      </c>
      <c r="AC9" s="21">
        <v>100</v>
      </c>
      <c r="AD9" s="19"/>
      <c r="AE9" s="19"/>
      <c r="AF9" s="101" t="s">
        <v>177</v>
      </c>
      <c r="AG9" s="126" t="s">
        <v>168</v>
      </c>
      <c r="AH9" s="7">
        <v>100</v>
      </c>
      <c r="AI9" s="128"/>
      <c r="AJ9" s="128"/>
      <c r="AK9" s="128"/>
      <c r="AL9" s="128"/>
      <c r="AM9" s="21"/>
      <c r="AN9" s="19"/>
      <c r="AO9" s="19"/>
      <c r="AP9" s="101" t="s">
        <v>177</v>
      </c>
      <c r="AQ9" s="126" t="s">
        <v>168</v>
      </c>
      <c r="AR9" s="7">
        <v>100</v>
      </c>
      <c r="AS9" s="128"/>
      <c r="AT9" s="128"/>
      <c r="AU9" s="128"/>
      <c r="AV9" s="128">
        <v>100</v>
      </c>
      <c r="AW9" s="21">
        <v>100</v>
      </c>
      <c r="AX9" s="19"/>
      <c r="AY9" s="19"/>
      <c r="AZ9" s="101" t="s">
        <v>177</v>
      </c>
      <c r="BA9" s="126" t="s">
        <v>168</v>
      </c>
      <c r="BB9" s="7">
        <v>100</v>
      </c>
      <c r="BC9" s="128"/>
      <c r="BD9" s="128"/>
      <c r="BE9" s="128"/>
      <c r="BF9" s="128">
        <v>100</v>
      </c>
      <c r="BG9" s="21">
        <v>100</v>
      </c>
      <c r="BH9" s="19"/>
      <c r="BI9" s="19"/>
      <c r="BJ9" s="109"/>
      <c r="BT9" s="109"/>
      <c r="CD9" s="109"/>
      <c r="CN9" s="109"/>
      <c r="CX9" s="109"/>
      <c r="DH9" s="109"/>
      <c r="DR9" s="109"/>
      <c r="EB9" s="109"/>
      <c r="EL9" s="109"/>
      <c r="EV9" s="109"/>
      <c r="FF9" s="109"/>
      <c r="FP9" s="109"/>
      <c r="FZ9" s="109"/>
      <c r="GJ9" s="109"/>
      <c r="GT9" s="109"/>
      <c r="HD9" s="109"/>
      <c r="HN9" s="109"/>
    </row>
    <row xmlns:x14ac="http://schemas.microsoft.com/office/spreadsheetml/2009/9/ac" r="10" s="4" customFormat="true" ht="15.6" customHeight="true" x14ac:dyDescent="0.25">
      <c r="A10" s="364" t="str">
        <f ca="true">IF(ISBLANK('Data Summary'!A12),"",'Data Summary'!A12)</f>
        <v/>
      </c>
      <c r="B10" s="101"/>
      <c r="C10" s="126" t="s">
        <v>107</v>
      </c>
      <c r="D10" s="129"/>
      <c r="E10" s="128"/>
      <c r="F10" s="128"/>
      <c r="G10" s="128"/>
      <c r="H10" s="128"/>
      <c r="I10" s="21"/>
      <c r="J10" s="19"/>
      <c r="K10" s="19"/>
      <c r="L10" s="101"/>
      <c r="M10" s="126" t="s">
        <v>107</v>
      </c>
      <c r="N10" s="129"/>
      <c r="O10" s="128"/>
      <c r="P10" s="128"/>
      <c r="Q10" s="128"/>
      <c r="R10" s="128"/>
      <c r="S10" s="21"/>
      <c r="T10" s="19"/>
      <c r="U10" s="19"/>
      <c r="V10" s="101"/>
      <c r="W10" s="126" t="s">
        <v>107</v>
      </c>
      <c r="X10" s="129"/>
      <c r="Y10" s="128"/>
      <c r="Z10" s="128"/>
      <c r="AA10" s="128"/>
      <c r="AB10" s="128"/>
      <c r="AC10" s="21"/>
      <c r="AD10" s="19"/>
      <c r="AE10" s="19"/>
      <c r="AF10" s="101"/>
      <c r="AG10" s="126" t="s">
        <v>107</v>
      </c>
      <c r="AH10" s="129"/>
      <c r="AI10" s="128"/>
      <c r="AJ10" s="128"/>
      <c r="AK10" s="128"/>
      <c r="AL10" s="128"/>
      <c r="AM10" s="21"/>
      <c r="AN10" s="19"/>
      <c r="AO10" s="19"/>
      <c r="AP10" s="101"/>
      <c r="AQ10" s="126" t="s">
        <v>107</v>
      </c>
      <c r="AR10" s="129"/>
      <c r="AS10" s="128"/>
      <c r="AT10" s="128"/>
      <c r="AU10" s="128"/>
      <c r="AV10" s="128"/>
      <c r="AW10" s="21"/>
      <c r="AX10" s="19"/>
      <c r="AY10" s="19"/>
      <c r="AZ10" s="101"/>
      <c r="BA10" s="126" t="s">
        <v>107</v>
      </c>
      <c r="BB10" s="129"/>
      <c r="BC10" s="128"/>
      <c r="BD10" s="128"/>
      <c r="BE10" s="128"/>
      <c r="BF10" s="128"/>
      <c r="BG10" s="21"/>
      <c r="BH10" s="19"/>
      <c r="BI10" s="19"/>
      <c r="BJ10" s="109"/>
      <c r="BT10" s="109"/>
      <c r="CD10" s="109"/>
      <c r="CN10" s="109"/>
      <c r="CX10" s="109"/>
      <c r="DH10" s="109"/>
      <c r="DR10" s="109"/>
      <c r="EB10" s="109"/>
      <c r="EL10" s="109"/>
      <c r="EV10" s="109"/>
      <c r="FF10" s="109"/>
      <c r="FP10" s="109"/>
      <c r="FZ10" s="109"/>
      <c r="GJ10" s="109"/>
      <c r="GT10" s="109"/>
      <c r="HD10" s="109"/>
      <c r="HN10" s="109"/>
    </row>
    <row xmlns:x14ac="http://schemas.microsoft.com/office/spreadsheetml/2009/9/ac" r="11" s="4" customFormat="true" ht="15.6" customHeight="true" x14ac:dyDescent="0.25">
      <c r="A11" s="364" t="str">
        <f ca="true">IF(ISBLANK('Data Summary'!A13),"",'Data Summary'!A13)</f>
        <v/>
      </c>
      <c r="B11" s="101"/>
      <c r="C11" s="126" t="s">
        <v>108</v>
      </c>
      <c r="D11" s="129"/>
      <c r="E11" s="128"/>
      <c r="F11" s="128"/>
      <c r="G11" s="128"/>
      <c r="H11" s="128"/>
      <c r="I11" s="21"/>
      <c r="J11" s="19"/>
      <c r="K11" s="19"/>
      <c r="L11" s="101"/>
      <c r="M11" s="126" t="s">
        <v>108</v>
      </c>
      <c r="N11" s="129"/>
      <c r="O11" s="128"/>
      <c r="P11" s="128"/>
      <c r="Q11" s="128"/>
      <c r="R11" s="128"/>
      <c r="S11" s="21"/>
      <c r="T11" s="19"/>
      <c r="U11" s="19"/>
      <c r="V11" s="101"/>
      <c r="W11" s="126" t="s">
        <v>108</v>
      </c>
      <c r="X11" s="129"/>
      <c r="Y11" s="128"/>
      <c r="Z11" s="128"/>
      <c r="AA11" s="128"/>
      <c r="AB11" s="128"/>
      <c r="AC11" s="21"/>
      <c r="AD11" s="19"/>
      <c r="AE11" s="19"/>
      <c r="AF11" s="101"/>
      <c r="AG11" s="126" t="s">
        <v>108</v>
      </c>
      <c r="AH11" s="129"/>
      <c r="AI11" s="128"/>
      <c r="AJ11" s="128"/>
      <c r="AK11" s="128"/>
      <c r="AL11" s="128"/>
      <c r="AM11" s="21"/>
      <c r="AN11" s="19"/>
      <c r="AO11" s="19"/>
      <c r="AP11" s="101"/>
      <c r="AQ11" s="126" t="s">
        <v>108</v>
      </c>
      <c r="AR11" s="129"/>
      <c r="AS11" s="128"/>
      <c r="AT11" s="128"/>
      <c r="AU11" s="128"/>
      <c r="AV11" s="128"/>
      <c r="AW11" s="21"/>
      <c r="AX11" s="19"/>
      <c r="AY11" s="19"/>
      <c r="AZ11" s="101"/>
      <c r="BA11" s="126" t="s">
        <v>108</v>
      </c>
      <c r="BB11" s="129"/>
      <c r="BC11" s="128"/>
      <c r="BD11" s="128"/>
      <c r="BE11" s="128"/>
      <c r="BF11" s="128"/>
      <c r="BG11" s="21"/>
      <c r="BH11" s="19"/>
      <c r="BI11" s="19"/>
      <c r="BJ11" s="109"/>
      <c r="BT11" s="109"/>
      <c r="CD11" s="109"/>
      <c r="CN11" s="109"/>
      <c r="CX11" s="109"/>
      <c r="DH11" s="109"/>
      <c r="DR11" s="109"/>
      <c r="EB11" s="109"/>
      <c r="EL11" s="109"/>
      <c r="EV11" s="109"/>
      <c r="FF11" s="109"/>
      <c r="FP11" s="109"/>
      <c r="FZ11" s="109"/>
      <c r="GJ11" s="109"/>
      <c r="GT11" s="109"/>
      <c r="HD11" s="109"/>
      <c r="HN11" s="109"/>
    </row>
    <row xmlns:x14ac="http://schemas.microsoft.com/office/spreadsheetml/2009/9/ac" r="12" s="244" customFormat="true" ht="18" customHeight="true" x14ac:dyDescent="0.2">
      <c r="A12" s="364" t="str">
        <f ca="true">IF(ISBLANK('Data Summary'!A14),"",'Data Summary'!A14)</f>
        <v/>
      </c>
      <c r="B12" s="239" t="s">
        <v>57</v>
      </c>
      <c r="C12" s="240" t="s">
        <v>27</v>
      </c>
      <c r="D12" s="241"/>
      <c r="E12" s="241"/>
      <c r="F12" s="241"/>
      <c r="G12" s="241"/>
      <c r="H12" s="241"/>
      <c r="I12" s="242"/>
      <c r="J12" s="236"/>
      <c r="K12" s="236"/>
      <c r="L12" s="239" t="s">
        <v>57</v>
      </c>
      <c r="M12" s="240" t="s">
        <v>27</v>
      </c>
      <c r="N12" s="241"/>
      <c r="O12" s="241"/>
      <c r="P12" s="241"/>
      <c r="Q12" s="241"/>
      <c r="R12" s="241"/>
      <c r="S12" s="242"/>
      <c r="T12" s="236"/>
      <c r="U12" s="236"/>
      <c r="V12" s="239" t="s">
        <v>57</v>
      </c>
      <c r="W12" s="240" t="s">
        <v>27</v>
      </c>
      <c r="X12" s="241"/>
      <c r="Y12" s="241"/>
      <c r="Z12" s="241"/>
      <c r="AA12" s="241"/>
      <c r="AB12" s="241"/>
      <c r="AC12" s="242"/>
      <c r="AD12" s="236"/>
      <c r="AE12" s="236"/>
      <c r="AF12" s="239" t="s">
        <v>57</v>
      </c>
      <c r="AG12" s="240" t="s">
        <v>27</v>
      </c>
      <c r="AH12" s="241"/>
      <c r="AI12" s="241"/>
      <c r="AJ12" s="241"/>
      <c r="AK12" s="241"/>
      <c r="AL12" s="241"/>
      <c r="AM12" s="242"/>
      <c r="AN12" s="236"/>
      <c r="AO12" s="236"/>
      <c r="AP12" s="239" t="s">
        <v>57</v>
      </c>
      <c r="AQ12" s="240" t="s">
        <v>27</v>
      </c>
      <c r="AR12" s="241"/>
      <c r="AS12" s="241"/>
      <c r="AT12" s="241"/>
      <c r="AU12" s="241"/>
      <c r="AV12" s="241"/>
      <c r="AW12" s="242"/>
      <c r="AX12" s="236"/>
      <c r="AY12" s="236"/>
      <c r="AZ12" s="239" t="s">
        <v>57</v>
      </c>
      <c r="BA12" s="240" t="s">
        <v>27</v>
      </c>
      <c r="BB12" s="241"/>
      <c r="BC12" s="241"/>
      <c r="BD12" s="241"/>
      <c r="BE12" s="241"/>
      <c r="BF12" s="241"/>
      <c r="BG12" s="242"/>
      <c r="BH12" s="236"/>
      <c r="BI12" s="236"/>
      <c r="BJ12" s="243"/>
      <c r="BT12" s="243"/>
      <c r="CD12" s="243"/>
      <c r="CN12" s="243"/>
      <c r="CX12" s="243"/>
      <c r="DH12" s="243"/>
      <c r="DR12" s="243"/>
      <c r="EB12" s="243"/>
      <c r="EL12" s="243"/>
      <c r="EV12" s="243"/>
      <c r="FF12" s="243"/>
      <c r="FP12" s="243"/>
      <c r="FZ12" s="243"/>
      <c r="GJ12" s="243"/>
      <c r="GT12" s="243"/>
      <c r="HD12" s="243"/>
      <c r="HN12" s="243"/>
    </row>
    <row xmlns:x14ac="http://schemas.microsoft.com/office/spreadsheetml/2009/9/ac" r="13" s="12" customFormat="true" ht="14.25" customHeight="true" x14ac:dyDescent="0.2">
      <c r="A13" s="364" t="str">
        <f ca="true">IF(ISBLANK('Data Summary'!A15),"",'Data Summary'!A15)</f>
        <v/>
      </c>
      <c r="B13" s="102" t="s">
        <v>55</v>
      </c>
      <c r="C13" s="5">
        <v>0</v>
      </c>
      <c r="D13" s="41">
        <v>0</v>
      </c>
      <c r="E13" s="41"/>
      <c r="F13" s="41"/>
      <c r="G13" s="41"/>
      <c r="H13" s="41">
        <v>0</v>
      </c>
      <c r="I13" s="59">
        <v>0</v>
      </c>
      <c r="J13" s="10"/>
      <c r="K13" s="10"/>
      <c r="L13" s="102" t="s">
        <v>55</v>
      </c>
      <c r="M13" s="5">
        <v>0</v>
      </c>
      <c r="N13" s="41">
        <v>0</v>
      </c>
      <c r="O13" s="41"/>
      <c r="P13" s="41"/>
      <c r="Q13" s="41"/>
      <c r="R13" s="41">
        <v>0</v>
      </c>
      <c r="S13" s="59">
        <v>0</v>
      </c>
      <c r="T13" s="10"/>
      <c r="U13" s="10"/>
      <c r="V13" s="102" t="s">
        <v>55</v>
      </c>
      <c r="W13" s="5">
        <v>0</v>
      </c>
      <c r="X13" s="41">
        <v>0</v>
      </c>
      <c r="Y13" s="41"/>
      <c r="Z13" s="41"/>
      <c r="AA13" s="41"/>
      <c r="AB13" s="41">
        <v>0</v>
      </c>
      <c r="AC13" s="59">
        <v>0</v>
      </c>
      <c r="AD13" s="10"/>
      <c r="AE13" s="10"/>
      <c r="AF13" s="102" t="s">
        <v>55</v>
      </c>
      <c r="AG13" s="5">
        <v>0</v>
      </c>
      <c r="AH13" s="41">
        <v>0</v>
      </c>
      <c r="AI13" s="41"/>
      <c r="AJ13" s="41"/>
      <c r="AK13" s="41"/>
      <c r="AL13" s="41"/>
      <c r="AM13" s="59"/>
      <c r="AN13" s="10"/>
      <c r="AO13" s="10"/>
      <c r="AP13" s="102" t="s">
        <v>55</v>
      </c>
      <c r="AQ13" s="5">
        <v>0</v>
      </c>
      <c r="AR13" s="41">
        <v>0</v>
      </c>
      <c r="AS13" s="41"/>
      <c r="AT13" s="41"/>
      <c r="AU13" s="41"/>
      <c r="AV13" s="41">
        <v>0</v>
      </c>
      <c r="AW13" s="59">
        <v>0</v>
      </c>
      <c r="AX13" s="10"/>
      <c r="AY13" s="10"/>
      <c r="AZ13" s="102" t="s">
        <v>55</v>
      </c>
      <c r="BA13" s="5">
        <v>0</v>
      </c>
      <c r="BB13" s="41">
        <v>0</v>
      </c>
      <c r="BC13" s="41"/>
      <c r="BD13" s="41"/>
      <c r="BE13" s="41"/>
      <c r="BF13" s="41">
        <v>0</v>
      </c>
      <c r="BG13" s="59">
        <v>0</v>
      </c>
      <c r="BH13" s="10"/>
      <c r="BI13" s="10"/>
      <c r="BJ13" s="111"/>
      <c r="BT13" s="111"/>
      <c r="CD13" s="111"/>
      <c r="CN13" s="111"/>
      <c r="CX13" s="111"/>
      <c r="DH13" s="111"/>
      <c r="DR13" s="111"/>
      <c r="EB13" s="111"/>
      <c r="EL13" s="111"/>
      <c r="EV13" s="111"/>
      <c r="FF13" s="111"/>
      <c r="FP13" s="111"/>
      <c r="FZ13" s="111"/>
      <c r="GJ13" s="111"/>
      <c r="GT13" s="111"/>
      <c r="HD13" s="111"/>
      <c r="HN13" s="111"/>
    </row>
    <row xmlns:x14ac="http://schemas.microsoft.com/office/spreadsheetml/2009/9/ac" r="14" x14ac:dyDescent="0.25">
      <c r="A14" s="364" t="str">
        <f ca="true">IF(ISBLANK('Data Summary'!A16),"",'Data Summary'!A16)</f>
        <v/>
      </c>
      <c r="B14" s="103" t="s">
        <v>105</v>
      </c>
      <c r="C14" s="130">
        <v>0</v>
      </c>
      <c r="D14" s="41"/>
      <c r="E14" s="41"/>
      <c r="F14" s="41"/>
      <c r="G14" s="41"/>
      <c r="H14" s="41"/>
      <c r="I14" s="59"/>
      <c r="J14" s="10"/>
      <c r="K14" s="10"/>
      <c r="L14" s="103" t="s">
        <v>105</v>
      </c>
      <c r="M14" s="130">
        <v>0</v>
      </c>
      <c r="N14" s="41"/>
      <c r="O14" s="41"/>
      <c r="P14" s="41"/>
      <c r="Q14" s="41"/>
      <c r="R14" s="41"/>
      <c r="S14" s="59"/>
      <c r="T14" s="10"/>
      <c r="U14" s="10"/>
      <c r="V14" s="103" t="s">
        <v>105</v>
      </c>
      <c r="W14" s="130">
        <v>0</v>
      </c>
      <c r="X14" s="41"/>
      <c r="Y14" s="41"/>
      <c r="Z14" s="41"/>
      <c r="AA14" s="41"/>
      <c r="AB14" s="41"/>
      <c r="AC14" s="59"/>
      <c r="AD14" s="10"/>
      <c r="AE14" s="10"/>
      <c r="AF14" s="103" t="s">
        <v>105</v>
      </c>
      <c r="AG14" s="130">
        <v>0</v>
      </c>
      <c r="AH14" s="41"/>
      <c r="AI14" s="41"/>
      <c r="AJ14" s="41"/>
      <c r="AK14" s="41"/>
      <c r="AL14" s="41"/>
      <c r="AM14" s="59"/>
      <c r="AN14" s="10"/>
      <c r="AO14" s="10"/>
      <c r="AP14" s="103" t="s">
        <v>105</v>
      </c>
      <c r="AQ14" s="130">
        <v>0</v>
      </c>
      <c r="AR14" s="41"/>
      <c r="AS14" s="41"/>
      <c r="AT14" s="41"/>
      <c r="AU14" s="41"/>
      <c r="AV14" s="41"/>
      <c r="AW14" s="59"/>
      <c r="AX14" s="10"/>
      <c r="AY14" s="10"/>
      <c r="AZ14" s="103" t="s">
        <v>105</v>
      </c>
      <c r="BA14" s="130">
        <v>0</v>
      </c>
      <c r="BB14" s="41"/>
      <c r="BC14" s="41"/>
      <c r="BD14" s="41"/>
      <c r="BE14" s="41"/>
      <c r="BF14" s="41"/>
      <c r="BG14" s="59"/>
      <c r="BH14" s="10"/>
      <c r="BI14" s="10"/>
    </row>
    <row xmlns:x14ac="http://schemas.microsoft.com/office/spreadsheetml/2009/9/ac" r="15" s="2" customFormat="true" x14ac:dyDescent="0.25">
      <c r="A15" s="364" t="str">
        <f ca="true">IF(ISBLANK('Data Summary'!A17),"",'Data Summary'!A17)</f>
        <v/>
      </c>
      <c r="B15" s="103" t="s">
        <v>209</v>
      </c>
      <c r="C15" s="6">
        <v>1</v>
      </c>
      <c r="D15" s="41">
        <v>100</v>
      </c>
      <c r="E15" s="128"/>
      <c r="F15" s="128"/>
      <c r="G15" s="128"/>
      <c r="H15" s="41">
        <v>100</v>
      </c>
      <c r="I15" s="59">
        <v>100</v>
      </c>
      <c r="J15" s="10"/>
      <c r="K15" s="10"/>
      <c r="L15" s="103" t="s">
        <v>209</v>
      </c>
      <c r="M15" s="6">
        <v>1</v>
      </c>
      <c r="N15" s="41">
        <v>100</v>
      </c>
      <c r="O15" s="128"/>
      <c r="P15" s="128"/>
      <c r="Q15" s="128"/>
      <c r="R15" s="41">
        <v>100</v>
      </c>
      <c r="S15" s="59">
        <v>100</v>
      </c>
      <c r="T15" s="10"/>
      <c r="U15" s="10"/>
      <c r="V15" s="103" t="s">
        <v>209</v>
      </c>
      <c r="W15" s="6">
        <v>1</v>
      </c>
      <c r="X15" s="41">
        <v>100</v>
      </c>
      <c r="Y15" s="128"/>
      <c r="Z15" s="128"/>
      <c r="AA15" s="128"/>
      <c r="AB15" s="41">
        <v>100</v>
      </c>
      <c r="AC15" s="59">
        <v>100</v>
      </c>
      <c r="AD15" s="10"/>
      <c r="AE15" s="10"/>
      <c r="AF15" s="103" t="s">
        <v>209</v>
      </c>
      <c r="AG15" s="6">
        <v>1</v>
      </c>
      <c r="AH15" s="41">
        <v>100</v>
      </c>
      <c r="AI15" s="128"/>
      <c r="AJ15" s="128"/>
      <c r="AK15" s="128"/>
      <c r="AL15" s="41"/>
      <c r="AM15" s="59"/>
      <c r="AN15" s="10"/>
      <c r="AO15" s="10"/>
      <c r="AP15" s="103" t="s">
        <v>209</v>
      </c>
      <c r="AQ15" s="6">
        <v>1</v>
      </c>
      <c r="AR15" s="41">
        <v>100</v>
      </c>
      <c r="AS15" s="128"/>
      <c r="AT15" s="128"/>
      <c r="AU15" s="128"/>
      <c r="AV15" s="41">
        <v>100</v>
      </c>
      <c r="AW15" s="59">
        <v>100</v>
      </c>
      <c r="AX15" s="10"/>
      <c r="AY15" s="10"/>
      <c r="AZ15" s="103" t="s">
        <v>209</v>
      </c>
      <c r="BA15" s="6">
        <v>1</v>
      </c>
      <c r="BB15" s="41">
        <v>100</v>
      </c>
      <c r="BC15" s="128"/>
      <c r="BD15" s="128"/>
      <c r="BE15" s="128"/>
      <c r="BF15" s="41">
        <v>100</v>
      </c>
      <c r="BG15" s="59">
        <v>100</v>
      </c>
      <c r="BH15" s="10"/>
      <c r="BI15" s="10"/>
      <c r="BJ15" s="112"/>
      <c r="BT15" s="112"/>
      <c r="CD15" s="112"/>
      <c r="CN15" s="112"/>
      <c r="CX15" s="112"/>
      <c r="DH15" s="112"/>
      <c r="DR15" s="112"/>
      <c r="EB15" s="112"/>
      <c r="EL15" s="112"/>
      <c r="EV15" s="112"/>
      <c r="FF15" s="112"/>
      <c r="FP15" s="112"/>
      <c r="FZ15" s="112"/>
      <c r="GJ15" s="112"/>
      <c r="GT15" s="112"/>
      <c r="HD15" s="112"/>
      <c r="HN15" s="112"/>
    </row>
    <row xmlns:x14ac="http://schemas.microsoft.com/office/spreadsheetml/2009/9/ac" r="16" s="2" customFormat="true" x14ac:dyDescent="0.25">
      <c r="A16" s="364" t="str">
        <f ca="true">IF(ISBLANK('Data Summary'!A18),"",'Data Summary'!A18)</f>
        <v/>
      </c>
      <c r="B16" s="103"/>
      <c r="C16" s="131"/>
      <c r="D16" s="41"/>
      <c r="E16" s="128"/>
      <c r="F16" s="128"/>
      <c r="G16" s="128"/>
      <c r="H16" s="41"/>
      <c r="I16" s="59"/>
      <c r="J16" s="10"/>
      <c r="K16" s="10"/>
      <c r="L16" s="103"/>
      <c r="M16" s="131"/>
      <c r="N16" s="41"/>
      <c r="O16" s="128"/>
      <c r="P16" s="128"/>
      <c r="Q16" s="128"/>
      <c r="R16" s="41"/>
      <c r="S16" s="59"/>
      <c r="T16" s="10"/>
      <c r="U16" s="10"/>
      <c r="V16" s="103"/>
      <c r="W16" s="131"/>
      <c r="X16" s="41"/>
      <c r="Y16" s="128"/>
      <c r="Z16" s="128"/>
      <c r="AA16" s="128"/>
      <c r="AB16" s="41"/>
      <c r="AC16" s="59"/>
      <c r="AD16" s="10"/>
      <c r="AE16" s="10"/>
      <c r="AF16" s="103"/>
      <c r="AG16" s="131"/>
      <c r="AH16" s="41"/>
      <c r="AI16" s="128"/>
      <c r="AJ16" s="128"/>
      <c r="AK16" s="128"/>
      <c r="AL16" s="41"/>
      <c r="AM16" s="59"/>
      <c r="AN16" s="10"/>
      <c r="AO16" s="10"/>
      <c r="AP16" s="103"/>
      <c r="AQ16" s="131"/>
      <c r="AR16" s="41"/>
      <c r="AS16" s="128"/>
      <c r="AT16" s="128"/>
      <c r="AU16" s="128"/>
      <c r="AV16" s="41"/>
      <c r="AW16" s="59"/>
      <c r="AX16" s="10"/>
      <c r="AY16" s="10"/>
      <c r="AZ16" s="103"/>
      <c r="BA16" s="131"/>
      <c r="BB16" s="41"/>
      <c r="BC16" s="128"/>
      <c r="BD16" s="128"/>
      <c r="BE16" s="128"/>
      <c r="BF16" s="41"/>
      <c r="BG16" s="59"/>
      <c r="BH16" s="10"/>
      <c r="BI16" s="10"/>
      <c r="BJ16" s="112"/>
      <c r="BT16" s="112"/>
      <c r="CD16" s="112"/>
      <c r="CN16" s="112"/>
      <c r="CX16" s="112"/>
      <c r="DH16" s="112"/>
      <c r="DR16" s="112"/>
      <c r="EB16" s="112"/>
      <c r="EL16" s="112"/>
      <c r="EV16" s="112"/>
      <c r="FF16" s="112"/>
      <c r="FP16" s="112"/>
      <c r="FZ16" s="112"/>
      <c r="GJ16" s="112"/>
      <c r="GT16" s="112"/>
      <c r="HD16" s="112"/>
      <c r="HN16" s="112"/>
    </row>
    <row xmlns:x14ac="http://schemas.microsoft.com/office/spreadsheetml/2009/9/ac" r="17" s="2" customFormat="true" x14ac:dyDescent="0.25">
      <c r="A17" s="364" t="str">
        <f ca="true">IF(ISBLANK('Data Summary'!A19),"",'Data Summary'!A19)</f>
        <v/>
      </c>
      <c r="B17" s="103"/>
      <c r="C17" s="131"/>
      <c r="D17" s="41"/>
      <c r="E17" s="128"/>
      <c r="F17" s="128"/>
      <c r="G17" s="128"/>
      <c r="H17" s="128"/>
      <c r="I17" s="21"/>
      <c r="J17" s="10"/>
      <c r="K17" s="10"/>
      <c r="L17" s="103"/>
      <c r="M17" s="131"/>
      <c r="N17" s="41"/>
      <c r="O17" s="128"/>
      <c r="P17" s="128"/>
      <c r="Q17" s="128"/>
      <c r="R17" s="128"/>
      <c r="S17" s="21"/>
      <c r="T17" s="10"/>
      <c r="U17" s="10"/>
      <c r="V17" s="103"/>
      <c r="W17" s="131"/>
      <c r="X17" s="41"/>
      <c r="Y17" s="128"/>
      <c r="Z17" s="128"/>
      <c r="AA17" s="128"/>
      <c r="AB17" s="128"/>
      <c r="AC17" s="21"/>
      <c r="AD17" s="10"/>
      <c r="AE17" s="10"/>
      <c r="AF17" s="103"/>
      <c r="AG17" s="131"/>
      <c r="AH17" s="41"/>
      <c r="AI17" s="128"/>
      <c r="AJ17" s="128"/>
      <c r="AK17" s="128"/>
      <c r="AL17" s="128"/>
      <c r="AM17" s="21"/>
      <c r="AN17" s="10"/>
      <c r="AO17" s="10"/>
      <c r="AP17" s="103"/>
      <c r="AQ17" s="131"/>
      <c r="AR17" s="41"/>
      <c r="AS17" s="128"/>
      <c r="AT17" s="128"/>
      <c r="AU17" s="128"/>
      <c r="AV17" s="128"/>
      <c r="AW17" s="21"/>
      <c r="AX17" s="10"/>
      <c r="AY17" s="10"/>
      <c r="AZ17" s="103"/>
      <c r="BA17" s="131"/>
      <c r="BB17" s="41"/>
      <c r="BC17" s="128"/>
      <c r="BD17" s="128"/>
      <c r="BE17" s="128"/>
      <c r="BF17" s="128"/>
      <c r="BG17" s="21"/>
      <c r="BH17" s="10"/>
      <c r="BI17" s="10"/>
      <c r="BJ17" s="112"/>
      <c r="BT17" s="112"/>
      <c r="CD17" s="112"/>
      <c r="CN17" s="112"/>
      <c r="CX17" s="112"/>
      <c r="DH17" s="112"/>
      <c r="DR17" s="112"/>
      <c r="EB17" s="112"/>
      <c r="EL17" s="112"/>
      <c r="EV17" s="112"/>
      <c r="FF17" s="112"/>
      <c r="FP17" s="112"/>
      <c r="FZ17" s="112"/>
      <c r="GJ17" s="112"/>
      <c r="GT17" s="112"/>
      <c r="HD17" s="112"/>
      <c r="HN17" s="112"/>
    </row>
    <row xmlns:x14ac="http://schemas.microsoft.com/office/spreadsheetml/2009/9/ac" r="18" s="2" customFormat="true" x14ac:dyDescent="0.25">
      <c r="A18" s="364" t="str">
        <f ca="true">IF(ISBLANK('Data Summary'!A20),"",'Data Summary'!A20)</f>
        <v/>
      </c>
      <c r="B18" s="103"/>
      <c r="C18" s="131"/>
      <c r="D18" s="41"/>
      <c r="E18" s="60"/>
      <c r="F18" s="60"/>
      <c r="G18" s="128"/>
      <c r="H18" s="128"/>
      <c r="I18" s="21"/>
      <c r="J18" s="10"/>
      <c r="K18" s="10"/>
      <c r="L18" s="103"/>
      <c r="M18" s="131"/>
      <c r="N18" s="41"/>
      <c r="O18" s="60"/>
      <c r="P18" s="60"/>
      <c r="Q18" s="128"/>
      <c r="R18" s="128"/>
      <c r="S18" s="21"/>
      <c r="T18" s="10"/>
      <c r="U18" s="10"/>
      <c r="V18" s="103"/>
      <c r="W18" s="131"/>
      <c r="X18" s="41"/>
      <c r="Y18" s="60"/>
      <c r="Z18" s="60"/>
      <c r="AA18" s="128"/>
      <c r="AB18" s="128"/>
      <c r="AC18" s="21"/>
      <c r="AD18" s="10"/>
      <c r="AE18" s="10"/>
      <c r="AF18" s="103"/>
      <c r="AG18" s="131"/>
      <c r="AH18" s="41"/>
      <c r="AI18" s="60"/>
      <c r="AJ18" s="60"/>
      <c r="AK18" s="128"/>
      <c r="AL18" s="128"/>
      <c r="AM18" s="21"/>
      <c r="AN18" s="10"/>
      <c r="AO18" s="10"/>
      <c r="AP18" s="103"/>
      <c r="AQ18" s="131"/>
      <c r="AR18" s="41"/>
      <c r="AS18" s="60"/>
      <c r="AT18" s="60"/>
      <c r="AU18" s="128"/>
      <c r="AV18" s="128"/>
      <c r="AW18" s="21"/>
      <c r="AX18" s="10"/>
      <c r="AY18" s="10"/>
      <c r="AZ18" s="103"/>
      <c r="BA18" s="131"/>
      <c r="BB18" s="41"/>
      <c r="BC18" s="60"/>
      <c r="BD18" s="60"/>
      <c r="BE18" s="128"/>
      <c r="BF18" s="128"/>
      <c r="BG18" s="21"/>
      <c r="BH18" s="10"/>
      <c r="BI18" s="10"/>
      <c r="BJ18" s="112"/>
      <c r="BT18" s="112"/>
      <c r="CD18" s="112"/>
      <c r="CN18" s="112"/>
      <c r="CX18" s="112"/>
      <c r="DH18" s="112"/>
      <c r="DR18" s="112"/>
      <c r="EB18" s="112"/>
      <c r="EL18" s="112"/>
      <c r="EV18" s="112"/>
      <c r="FF18" s="112"/>
      <c r="FP18" s="112"/>
      <c r="FZ18" s="112"/>
      <c r="GJ18" s="112"/>
      <c r="GT18" s="112"/>
      <c r="HD18" s="112"/>
      <c r="HN18" s="112"/>
    </row>
    <row xmlns:x14ac="http://schemas.microsoft.com/office/spreadsheetml/2009/9/ac" r="19" s="2" customFormat="true" x14ac:dyDescent="0.25">
      <c r="A19" s="364"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03"/>
      <c r="AQ19" s="6"/>
      <c r="AR19" s="41"/>
      <c r="AS19" s="60"/>
      <c r="AT19" s="60"/>
      <c r="AU19" s="60"/>
      <c r="AV19" s="60"/>
      <c r="AW19" s="61"/>
      <c r="AX19" s="10"/>
      <c r="AY19" s="10"/>
      <c r="AZ19" s="103"/>
      <c r="BA19" s="6"/>
      <c r="BB19" s="41"/>
      <c r="BC19" s="60"/>
      <c r="BD19" s="60"/>
      <c r="BE19" s="60"/>
      <c r="BF19" s="60"/>
      <c r="BG19" s="61"/>
      <c r="BH19" s="10"/>
      <c r="BI19" s="10"/>
      <c r="BJ19" s="112"/>
      <c r="BT19" s="112"/>
      <c r="CD19" s="112"/>
      <c r="CN19" s="112"/>
      <c r="CX19" s="112"/>
      <c r="DH19" s="112"/>
      <c r="DR19" s="112"/>
      <c r="EB19" s="112"/>
      <c r="EL19" s="112"/>
      <c r="EV19" s="112"/>
      <c r="FF19" s="112"/>
      <c r="FP19" s="112"/>
      <c r="FZ19" s="112"/>
      <c r="GJ19" s="112"/>
      <c r="GT19" s="112"/>
      <c r="HD19" s="112"/>
      <c r="HN19" s="112"/>
    </row>
    <row xmlns:x14ac="http://schemas.microsoft.com/office/spreadsheetml/2009/9/ac" r="20" s="2" customFormat="true" x14ac:dyDescent="0.25">
      <c r="A20" s="364"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03"/>
      <c r="AQ20" s="6"/>
      <c r="AR20" s="60"/>
      <c r="AS20" s="60"/>
      <c r="AT20" s="60"/>
      <c r="AU20" s="60"/>
      <c r="AV20" s="60"/>
      <c r="AW20" s="62"/>
      <c r="AX20" s="10"/>
      <c r="AY20" s="10"/>
      <c r="AZ20" s="103"/>
      <c r="BA20" s="6"/>
      <c r="BB20" s="60"/>
      <c r="BC20" s="60"/>
      <c r="BD20" s="60"/>
      <c r="BE20" s="60"/>
      <c r="BF20" s="60"/>
      <c r="BG20" s="62"/>
      <c r="BH20" s="10"/>
      <c r="BI20" s="10"/>
      <c r="BJ20" s="112"/>
      <c r="BT20" s="112"/>
      <c r="CD20" s="112"/>
      <c r="CN20" s="112"/>
      <c r="CX20" s="112"/>
      <c r="DH20" s="112"/>
      <c r="DR20" s="112"/>
      <c r="EB20" s="112"/>
      <c r="EL20" s="112"/>
      <c r="EV20" s="112"/>
      <c r="FF20" s="112"/>
      <c r="FP20" s="112"/>
      <c r="FZ20" s="112"/>
      <c r="GJ20" s="112"/>
      <c r="GT20" s="112"/>
      <c r="HD20" s="112"/>
      <c r="HN20" s="112"/>
    </row>
    <row xmlns:x14ac="http://schemas.microsoft.com/office/spreadsheetml/2009/9/ac" r="21" s="2" customFormat="true" x14ac:dyDescent="0.25">
      <c r="A21" s="364" t="str">
        <f ca="true">IF(ISBLANK('Data Summary'!A23),"",'Data Summary'!A23)</f>
        <v/>
      </c>
      <c r="B21" s="103"/>
      <c r="C21" s="131"/>
      <c r="D21" s="128"/>
      <c r="E21" s="128"/>
      <c r="F21" s="128"/>
      <c r="G21" s="128"/>
      <c r="H21" s="128"/>
      <c r="I21" s="62"/>
      <c r="J21" s="10"/>
      <c r="K21" s="10"/>
      <c r="L21" s="103"/>
      <c r="M21" s="131"/>
      <c r="N21" s="128"/>
      <c r="O21" s="128"/>
      <c r="P21" s="128"/>
      <c r="Q21" s="128"/>
      <c r="R21" s="128"/>
      <c r="S21" s="62"/>
      <c r="T21" s="10"/>
      <c r="U21" s="10"/>
      <c r="V21" s="103"/>
      <c r="W21" s="131"/>
      <c r="X21" s="128"/>
      <c r="Y21" s="128"/>
      <c r="Z21" s="128"/>
      <c r="AA21" s="128"/>
      <c r="AB21" s="128"/>
      <c r="AC21" s="62"/>
      <c r="AD21" s="10"/>
      <c r="AE21" s="10"/>
      <c r="AF21" s="103"/>
      <c r="AG21" s="131"/>
      <c r="AH21" s="128"/>
      <c r="AI21" s="128"/>
      <c r="AJ21" s="128"/>
      <c r="AK21" s="128"/>
      <c r="AL21" s="128"/>
      <c r="AM21" s="62"/>
      <c r="AN21" s="10"/>
      <c r="AO21" s="10"/>
      <c r="AP21" s="103"/>
      <c r="AQ21" s="131"/>
      <c r="AR21" s="128"/>
      <c r="AS21" s="128"/>
      <c r="AT21" s="128"/>
      <c r="AU21" s="128"/>
      <c r="AV21" s="128"/>
      <c r="AW21" s="62"/>
      <c r="AX21" s="10"/>
      <c r="AY21" s="10"/>
      <c r="AZ21" s="103"/>
      <c r="BA21" s="131"/>
      <c r="BB21" s="128"/>
      <c r="BC21" s="128"/>
      <c r="BD21" s="128"/>
      <c r="BE21" s="128"/>
      <c r="BF21" s="128"/>
      <c r="BG21" s="62"/>
      <c r="BH21" s="10"/>
      <c r="BI21" s="10"/>
      <c r="BJ21" s="112"/>
      <c r="BT21" s="112"/>
      <c r="CD21" s="112"/>
      <c r="CN21" s="112"/>
      <c r="CX21" s="112"/>
      <c r="DH21" s="112"/>
      <c r="DR21" s="112"/>
      <c r="EB21" s="112"/>
      <c r="EL21" s="112"/>
      <c r="EV21" s="112"/>
      <c r="FF21" s="112"/>
      <c r="FP21" s="112"/>
      <c r="FZ21" s="112"/>
      <c r="GJ21" s="112"/>
      <c r="GT21" s="112"/>
      <c r="HD21" s="112"/>
      <c r="HN21" s="112"/>
    </row>
    <row xmlns:x14ac="http://schemas.microsoft.com/office/spreadsheetml/2009/9/ac" r="22" s="2" customFormat="true" x14ac:dyDescent="0.25">
      <c r="A22" s="364" t="str">
        <f ca="true">IF(ISBLANK('Data Summary'!A24),"",'Data Summary'!A24)</f>
        <v/>
      </c>
      <c r="B22" s="103"/>
      <c r="C22" s="131"/>
      <c r="D22" s="128"/>
      <c r="E22" s="128"/>
      <c r="F22" s="128"/>
      <c r="G22" s="128"/>
      <c r="H22" s="128"/>
      <c r="I22" s="21"/>
      <c r="J22" s="10"/>
      <c r="K22" s="10"/>
      <c r="L22" s="103"/>
      <c r="M22" s="131"/>
      <c r="N22" s="128"/>
      <c r="O22" s="128"/>
      <c r="P22" s="128"/>
      <c r="Q22" s="128"/>
      <c r="R22" s="128"/>
      <c r="S22" s="21"/>
      <c r="T22" s="10"/>
      <c r="U22" s="10"/>
      <c r="V22" s="103"/>
      <c r="W22" s="131"/>
      <c r="X22" s="128"/>
      <c r="Y22" s="128"/>
      <c r="Z22" s="128"/>
      <c r="AA22" s="128"/>
      <c r="AB22" s="128"/>
      <c r="AC22" s="21"/>
      <c r="AD22" s="10"/>
      <c r="AE22" s="10"/>
      <c r="AF22" s="103"/>
      <c r="AG22" s="131"/>
      <c r="AH22" s="128"/>
      <c r="AI22" s="128"/>
      <c r="AJ22" s="128"/>
      <c r="AK22" s="128"/>
      <c r="AL22" s="128"/>
      <c r="AM22" s="21"/>
      <c r="AN22" s="10"/>
      <c r="AO22" s="10"/>
      <c r="AP22" s="103"/>
      <c r="AQ22" s="131"/>
      <c r="AR22" s="128"/>
      <c r="AS22" s="128"/>
      <c r="AT22" s="128"/>
      <c r="AU22" s="128"/>
      <c r="AV22" s="128"/>
      <c r="AW22" s="21"/>
      <c r="AX22" s="10"/>
      <c r="AY22" s="10"/>
      <c r="AZ22" s="103"/>
      <c r="BA22" s="131"/>
      <c r="BB22" s="128"/>
      <c r="BC22" s="128"/>
      <c r="BD22" s="128"/>
      <c r="BE22" s="128"/>
      <c r="BF22" s="128"/>
      <c r="BG22" s="21"/>
      <c r="BH22" s="10"/>
      <c r="BI22" s="10"/>
      <c r="BJ22" s="112"/>
      <c r="BT22" s="112"/>
      <c r="CD22" s="112"/>
      <c r="CN22" s="112"/>
      <c r="CX22" s="112"/>
      <c r="DH22" s="112"/>
      <c r="DR22" s="112"/>
      <c r="EB22" s="112"/>
      <c r="EL22" s="112"/>
      <c r="EV22" s="112"/>
      <c r="FF22" s="112"/>
      <c r="FP22" s="112"/>
      <c r="FZ22" s="112"/>
      <c r="GJ22" s="112"/>
      <c r="GT22" s="112"/>
      <c r="HD22" s="112"/>
      <c r="HN22" s="112"/>
    </row>
    <row xmlns:x14ac="http://schemas.microsoft.com/office/spreadsheetml/2009/9/ac" r="23" s="2" customFormat="true" x14ac:dyDescent="0.25">
      <c r="A23" s="364" t="str">
        <f ca="true">IF(ISBLANK('Data Summary'!A25),"",'Data Summary'!A25)</f>
        <v/>
      </c>
      <c r="B23" s="103"/>
      <c r="C23" s="131"/>
      <c r="D23" s="128"/>
      <c r="E23" s="128"/>
      <c r="F23" s="128"/>
      <c r="G23" s="128"/>
      <c r="H23" s="128"/>
      <c r="I23" s="21"/>
      <c r="J23" s="10"/>
      <c r="K23" s="10"/>
      <c r="L23" s="103"/>
      <c r="M23" s="131"/>
      <c r="N23" s="128"/>
      <c r="O23" s="128"/>
      <c r="P23" s="128"/>
      <c r="Q23" s="128"/>
      <c r="R23" s="128"/>
      <c r="S23" s="21"/>
      <c r="T23" s="10"/>
      <c r="U23" s="10"/>
      <c r="V23" s="103"/>
      <c r="W23" s="131"/>
      <c r="X23" s="128"/>
      <c r="Y23" s="128"/>
      <c r="Z23" s="128"/>
      <c r="AA23" s="128"/>
      <c r="AB23" s="128"/>
      <c r="AC23" s="21"/>
      <c r="AD23" s="10"/>
      <c r="AE23" s="10"/>
      <c r="AF23" s="103"/>
      <c r="AG23" s="131"/>
      <c r="AH23" s="128"/>
      <c r="AI23" s="128"/>
      <c r="AJ23" s="128"/>
      <c r="AK23" s="128"/>
      <c r="AL23" s="128"/>
      <c r="AM23" s="21"/>
      <c r="AN23" s="10"/>
      <c r="AO23" s="10"/>
      <c r="AP23" s="103"/>
      <c r="AQ23" s="131"/>
      <c r="AR23" s="128"/>
      <c r="AS23" s="128"/>
      <c r="AT23" s="128"/>
      <c r="AU23" s="128"/>
      <c r="AV23" s="128"/>
      <c r="AW23" s="21"/>
      <c r="AX23" s="10"/>
      <c r="AY23" s="10"/>
      <c r="AZ23" s="103"/>
      <c r="BA23" s="131"/>
      <c r="BB23" s="128"/>
      <c r="BC23" s="128"/>
      <c r="BD23" s="128"/>
      <c r="BE23" s="128"/>
      <c r="BF23" s="128"/>
      <c r="BG23" s="21"/>
      <c r="BH23" s="10"/>
      <c r="BI23" s="10"/>
      <c r="BJ23" s="112"/>
      <c r="BT23" s="112"/>
      <c r="CD23" s="112"/>
      <c r="CN23" s="112"/>
      <c r="CX23" s="112"/>
      <c r="DH23" s="112"/>
      <c r="DR23" s="112"/>
      <c r="EB23" s="112"/>
      <c r="EL23" s="112"/>
      <c r="EV23" s="112"/>
      <c r="FF23" s="112"/>
      <c r="FP23" s="112"/>
      <c r="FZ23" s="112"/>
      <c r="GJ23" s="112"/>
      <c r="GT23" s="112"/>
      <c r="HD23" s="112"/>
      <c r="HN23" s="112"/>
    </row>
    <row xmlns:x14ac="http://schemas.microsoft.com/office/spreadsheetml/2009/9/ac" r="24" s="2" customFormat="true" x14ac:dyDescent="0.25">
      <c r="A24" s="364" t="str">
        <f ca="true">IF(ISBLANK('Data Summary'!A26),"",'Data Summary'!A26)</f>
        <v/>
      </c>
      <c r="B24" s="103"/>
      <c r="C24" s="131"/>
      <c r="D24" s="128"/>
      <c r="E24" s="128"/>
      <c r="F24" s="128"/>
      <c r="G24" s="128"/>
      <c r="H24" s="128"/>
      <c r="I24" s="21"/>
      <c r="J24" s="10"/>
      <c r="K24" s="10"/>
      <c r="L24" s="103"/>
      <c r="M24" s="131"/>
      <c r="N24" s="128"/>
      <c r="O24" s="128"/>
      <c r="P24" s="128"/>
      <c r="Q24" s="128"/>
      <c r="R24" s="128"/>
      <c r="S24" s="21"/>
      <c r="T24" s="10"/>
      <c r="U24" s="10"/>
      <c r="V24" s="103"/>
      <c r="W24" s="131"/>
      <c r="X24" s="128"/>
      <c r="Y24" s="128"/>
      <c r="Z24" s="128"/>
      <c r="AA24" s="128"/>
      <c r="AB24" s="128"/>
      <c r="AC24" s="21"/>
      <c r="AD24" s="10"/>
      <c r="AE24" s="10"/>
      <c r="AF24" s="103"/>
      <c r="AG24" s="131"/>
      <c r="AH24" s="128"/>
      <c r="AI24" s="128"/>
      <c r="AJ24" s="128"/>
      <c r="AK24" s="128"/>
      <c r="AL24" s="128"/>
      <c r="AM24" s="21"/>
      <c r="AN24" s="10"/>
      <c r="AO24" s="10"/>
      <c r="AP24" s="103"/>
      <c r="AQ24" s="131"/>
      <c r="AR24" s="128"/>
      <c r="AS24" s="128"/>
      <c r="AT24" s="128"/>
      <c r="AU24" s="128"/>
      <c r="AV24" s="128"/>
      <c r="AW24" s="21"/>
      <c r="AX24" s="10"/>
      <c r="AY24" s="10"/>
      <c r="AZ24" s="103"/>
      <c r="BA24" s="131"/>
      <c r="BB24" s="128"/>
      <c r="BC24" s="128"/>
      <c r="BD24" s="128"/>
      <c r="BE24" s="128"/>
      <c r="BF24" s="128"/>
      <c r="BG24" s="21"/>
      <c r="BH24" s="10"/>
      <c r="BI24" s="10"/>
      <c r="BJ24" s="112"/>
      <c r="BT24" s="112"/>
      <c r="CD24" s="112"/>
      <c r="CN24" s="112"/>
      <c r="CX24" s="112"/>
      <c r="DH24" s="112"/>
      <c r="DR24" s="112"/>
      <c r="EB24" s="112"/>
      <c r="EL24" s="112"/>
      <c r="EV24" s="112"/>
      <c r="FF24" s="112"/>
      <c r="FP24" s="112"/>
      <c r="FZ24" s="112"/>
      <c r="GJ24" s="112"/>
      <c r="GT24" s="112"/>
      <c r="HD24" s="112"/>
      <c r="HN24" s="112"/>
    </row>
    <row xmlns:x14ac="http://schemas.microsoft.com/office/spreadsheetml/2009/9/ac" r="25" s="2" customFormat="true" x14ac:dyDescent="0.25">
      <c r="A25" s="364" t="str">
        <f ca="true">IF(ISBLANK('Data Summary'!A27),"",'Data Summary'!A27)</f>
        <v/>
      </c>
      <c r="B25" s="103"/>
      <c r="C25" s="131"/>
      <c r="D25" s="128"/>
      <c r="E25" s="128"/>
      <c r="F25" s="128"/>
      <c r="G25" s="128"/>
      <c r="H25" s="128"/>
      <c r="I25" s="21"/>
      <c r="J25" s="10"/>
      <c r="K25" s="10"/>
      <c r="L25" s="103"/>
      <c r="M25" s="131"/>
      <c r="N25" s="128"/>
      <c r="O25" s="128"/>
      <c r="P25" s="128"/>
      <c r="Q25" s="128"/>
      <c r="R25" s="128"/>
      <c r="S25" s="21"/>
      <c r="T25" s="10"/>
      <c r="U25" s="10"/>
      <c r="V25" s="103"/>
      <c r="W25" s="131"/>
      <c r="X25" s="128"/>
      <c r="Y25" s="128"/>
      <c r="Z25" s="128"/>
      <c r="AA25" s="128"/>
      <c r="AB25" s="128"/>
      <c r="AC25" s="21"/>
      <c r="AD25" s="10"/>
      <c r="AE25" s="10"/>
      <c r="AF25" s="103"/>
      <c r="AG25" s="131"/>
      <c r="AH25" s="128"/>
      <c r="AI25" s="128"/>
      <c r="AJ25" s="128"/>
      <c r="AK25" s="128"/>
      <c r="AL25" s="128"/>
      <c r="AM25" s="21"/>
      <c r="AN25" s="10"/>
      <c r="AO25" s="10"/>
      <c r="AP25" s="103"/>
      <c r="AQ25" s="131"/>
      <c r="AR25" s="128"/>
      <c r="AS25" s="128"/>
      <c r="AT25" s="128"/>
      <c r="AU25" s="128"/>
      <c r="AV25" s="128"/>
      <c r="AW25" s="21"/>
      <c r="AX25" s="10"/>
      <c r="AY25" s="10"/>
      <c r="AZ25" s="103"/>
      <c r="BA25" s="131"/>
      <c r="BB25" s="128"/>
      <c r="BC25" s="128"/>
      <c r="BD25" s="128"/>
      <c r="BE25" s="128"/>
      <c r="BF25" s="128"/>
      <c r="BG25" s="21"/>
      <c r="BH25" s="10"/>
      <c r="BI25" s="10"/>
      <c r="BJ25" s="112"/>
      <c r="BT25" s="112"/>
      <c r="CD25" s="112"/>
      <c r="CN25" s="112"/>
      <c r="CX25" s="112"/>
      <c r="DH25" s="112"/>
      <c r="DR25" s="112"/>
      <c r="EB25" s="112"/>
      <c r="EL25" s="112"/>
      <c r="EV25" s="112"/>
      <c r="FF25" s="112"/>
      <c r="FP25" s="112"/>
      <c r="FZ25" s="112"/>
      <c r="GJ25" s="112"/>
      <c r="GT25" s="112"/>
      <c r="HD25" s="112"/>
      <c r="HN25" s="112"/>
    </row>
    <row xmlns:x14ac="http://schemas.microsoft.com/office/spreadsheetml/2009/9/ac" r="26" s="2" customFormat="true" ht="83.25" customHeight="true" x14ac:dyDescent="0.25">
      <c r="A26" s="364" t="str">
        <f ca="true">IF(ISBLANK('Data Summary'!A28),"",'Data Summary'!A28)</f>
        <v/>
      </c>
      <c r="B26" s="104" t="s">
        <v>12</v>
      </c>
      <c r="C26" s="547" t="s">
        <v>210</v>
      </c>
      <c r="D26" s="548"/>
      <c r="E26" s="548"/>
      <c r="F26" s="548"/>
      <c r="G26" s="548"/>
      <c r="H26" s="548"/>
      <c r="I26" s="549"/>
      <c r="J26" s="10"/>
      <c r="K26" s="10"/>
      <c r="L26" s="104" t="s">
        <v>12</v>
      </c>
      <c r="M26" s="547" t="s">
        <v>210</v>
      </c>
      <c r="N26" s="548"/>
      <c r="O26" s="548"/>
      <c r="P26" s="548"/>
      <c r="Q26" s="548"/>
      <c r="R26" s="548"/>
      <c r="S26" s="549"/>
      <c r="T26" s="10"/>
      <c r="U26" s="10"/>
      <c r="V26" s="104" t="s">
        <v>12</v>
      </c>
      <c r="W26" s="547" t="s">
        <v>210</v>
      </c>
      <c r="X26" s="548"/>
      <c r="Y26" s="548"/>
      <c r="Z26" s="548"/>
      <c r="AA26" s="548"/>
      <c r="AB26" s="548"/>
      <c r="AC26" s="549"/>
      <c r="AD26" s="10"/>
      <c r="AE26" s="10"/>
      <c r="AF26" s="104" t="s">
        <v>12</v>
      </c>
      <c r="AG26" s="547" t="s">
        <v>243</v>
      </c>
      <c r="AH26" s="548"/>
      <c r="AI26" s="548"/>
      <c r="AJ26" s="548"/>
      <c r="AK26" s="548"/>
      <c r="AL26" s="548"/>
      <c r="AM26" s="549"/>
      <c r="AN26" s="10"/>
      <c r="AO26" s="10"/>
      <c r="AP26" s="104" t="s">
        <v>12</v>
      </c>
      <c r="AQ26" s="547" t="s">
        <v>210</v>
      </c>
      <c r="AR26" s="548"/>
      <c r="AS26" s="548"/>
      <c r="AT26" s="548"/>
      <c r="AU26" s="548"/>
      <c r="AV26" s="548"/>
      <c r="AW26" s="549"/>
      <c r="AX26" s="10"/>
      <c r="AY26" s="10"/>
      <c r="AZ26" s="104" t="s">
        <v>12</v>
      </c>
      <c r="BA26" s="547" t="s">
        <v>210</v>
      </c>
      <c r="BB26" s="548"/>
      <c r="BC26" s="548"/>
      <c r="BD26" s="548"/>
      <c r="BE26" s="548"/>
      <c r="BF26" s="548"/>
      <c r="BG26" s="549"/>
      <c r="BH26" s="10"/>
      <c r="BI26" s="10"/>
      <c r="BJ26" s="112"/>
      <c r="BT26" s="112"/>
      <c r="CD26" s="112"/>
      <c r="CN26" s="112"/>
      <c r="CX26" s="112"/>
      <c r="DH26" s="112"/>
      <c r="DR26" s="112"/>
      <c r="EB26" s="112"/>
      <c r="EL26" s="112"/>
      <c r="EV26" s="112"/>
      <c r="FF26" s="112"/>
      <c r="FP26" s="112"/>
      <c r="FZ26" s="112"/>
      <c r="GJ26" s="112"/>
      <c r="GT26" s="112"/>
      <c r="HD26" s="112"/>
      <c r="HN26" s="112"/>
    </row>
    <row xmlns:x14ac="http://schemas.microsoft.com/office/spreadsheetml/2009/9/ac" r="27" s="2" customFormat="true" ht="15.75" customHeight="true" x14ac:dyDescent="0.25">
      <c r="A27" s="364" t="str">
        <f ca="true">IF(ISBLANK('Data Summary'!A29),"",'Data Summary'!A29)</f>
        <v/>
      </c>
      <c r="B27" s="104"/>
      <c r="C27" s="58" t="s">
        <v>120</v>
      </c>
      <c r="D27" s="47" t="s">
        <v>158</v>
      </c>
      <c r="E27" s="47"/>
      <c r="F27" s="47"/>
      <c r="G27" s="47"/>
      <c r="H27" s="47" t="s">
        <v>158</v>
      </c>
      <c r="I27" s="89" t="s">
        <v>158</v>
      </c>
      <c r="J27" s="10"/>
      <c r="K27" s="10"/>
      <c r="L27" s="104"/>
      <c r="M27" s="58" t="s">
        <v>120</v>
      </c>
      <c r="N27" s="47" t="s">
        <v>158</v>
      </c>
      <c r="O27" s="47"/>
      <c r="P27" s="47"/>
      <c r="Q27" s="47"/>
      <c r="R27" s="47" t="s">
        <v>158</v>
      </c>
      <c r="S27" s="89" t="s">
        <v>158</v>
      </c>
      <c r="T27" s="10"/>
      <c r="U27" s="10"/>
      <c r="V27" s="104"/>
      <c r="W27" s="58" t="s">
        <v>120</v>
      </c>
      <c r="X27" s="47" t="s">
        <v>158</v>
      </c>
      <c r="Y27" s="47"/>
      <c r="Z27" s="47"/>
      <c r="AA27" s="47"/>
      <c r="AB27" s="47" t="s">
        <v>158</v>
      </c>
      <c r="AC27" s="89" t="s">
        <v>158</v>
      </c>
      <c r="AD27" s="10"/>
      <c r="AE27" s="10"/>
      <c r="AF27" s="104"/>
      <c r="AG27" s="58" t="s">
        <v>120</v>
      </c>
      <c r="AH27" s="47" t="s">
        <v>158</v>
      </c>
      <c r="AI27" s="47"/>
      <c r="AJ27" s="47"/>
      <c r="AK27" s="47"/>
      <c r="AL27" s="47"/>
      <c r="AM27" s="89"/>
      <c r="AN27" s="10"/>
      <c r="AO27" s="10"/>
      <c r="AP27" s="104"/>
      <c r="AQ27" s="58" t="s">
        <v>120</v>
      </c>
      <c r="AR27" s="47" t="s">
        <v>158</v>
      </c>
      <c r="AS27" s="47"/>
      <c r="AT27" s="47"/>
      <c r="AU27" s="47"/>
      <c r="AV27" s="47" t="s">
        <v>158</v>
      </c>
      <c r="AW27" s="89" t="s">
        <v>158</v>
      </c>
      <c r="AX27" s="10"/>
      <c r="AY27" s="10"/>
      <c r="AZ27" s="104"/>
      <c r="BA27" s="58" t="s">
        <v>120</v>
      </c>
      <c r="BB27" s="47" t="s">
        <v>158</v>
      </c>
      <c r="BC27" s="47"/>
      <c r="BD27" s="47"/>
      <c r="BE27" s="47"/>
      <c r="BF27" s="47" t="s">
        <v>158</v>
      </c>
      <c r="BG27" s="89" t="s">
        <v>158</v>
      </c>
      <c r="BH27" s="10"/>
      <c r="BI27" s="10"/>
      <c r="BJ27" s="112"/>
      <c r="BT27" s="112"/>
      <c r="CD27" s="112"/>
      <c r="CN27" s="112"/>
      <c r="CX27" s="112"/>
      <c r="DH27" s="112"/>
      <c r="DR27" s="112"/>
      <c r="EB27" s="112"/>
      <c r="EL27" s="112"/>
      <c r="EV27" s="112"/>
      <c r="FF27" s="112"/>
      <c r="FP27" s="112"/>
      <c r="FZ27" s="112"/>
      <c r="GJ27" s="112"/>
      <c r="GT27" s="112"/>
      <c r="HD27" s="112"/>
      <c r="HN27" s="112"/>
    </row>
    <row xmlns:x14ac="http://schemas.microsoft.com/office/spreadsheetml/2009/9/ac" r="28" s="2" customFormat="true" ht="15.75" customHeight="true" x14ac:dyDescent="0.25">
      <c r="A28" s="364" t="str">
        <f ca="true">IF(ISBLANK('Data Summary'!A30),"",'Data Summary'!A30)</f>
        <v/>
      </c>
      <c r="B28" s="104"/>
      <c r="C28" s="58" t="s">
        <v>102</v>
      </c>
      <c r="D28" s="47" t="s">
        <v>158</v>
      </c>
      <c r="E28" s="47"/>
      <c r="F28" s="47"/>
      <c r="G28" s="47"/>
      <c r="H28" s="47" t="s">
        <v>158</v>
      </c>
      <c r="I28" s="89" t="s">
        <v>158</v>
      </c>
      <c r="J28" s="10"/>
      <c r="K28" s="10"/>
      <c r="L28" s="104"/>
      <c r="M28" s="58" t="s">
        <v>102</v>
      </c>
      <c r="N28" s="47" t="s">
        <v>158</v>
      </c>
      <c r="O28" s="47"/>
      <c r="P28" s="47"/>
      <c r="Q28" s="47"/>
      <c r="R28" s="47" t="s">
        <v>158</v>
      </c>
      <c r="S28" s="89" t="s">
        <v>158</v>
      </c>
      <c r="T28" s="10"/>
      <c r="U28" s="10"/>
      <c r="V28" s="104"/>
      <c r="W28" s="58" t="s">
        <v>102</v>
      </c>
      <c r="X28" s="47" t="s">
        <v>158</v>
      </c>
      <c r="Y28" s="47"/>
      <c r="Z28" s="47"/>
      <c r="AA28" s="47"/>
      <c r="AB28" s="47" t="s">
        <v>158</v>
      </c>
      <c r="AC28" s="89" t="s">
        <v>158</v>
      </c>
      <c r="AD28" s="10"/>
      <c r="AE28" s="10"/>
      <c r="AF28" s="104"/>
      <c r="AG28" s="58" t="s">
        <v>102</v>
      </c>
      <c r="AH28" s="47" t="s">
        <v>158</v>
      </c>
      <c r="AI28" s="47"/>
      <c r="AJ28" s="47"/>
      <c r="AK28" s="47"/>
      <c r="AL28" s="47"/>
      <c r="AM28" s="89"/>
      <c r="AN28" s="10"/>
      <c r="AO28" s="10"/>
      <c r="AP28" s="104"/>
      <c r="AQ28" s="58" t="s">
        <v>102</v>
      </c>
      <c r="AR28" s="47" t="s">
        <v>158</v>
      </c>
      <c r="AS28" s="47"/>
      <c r="AT28" s="47"/>
      <c r="AU28" s="47"/>
      <c r="AV28" s="47" t="s">
        <v>158</v>
      </c>
      <c r="AW28" s="89" t="s">
        <v>158</v>
      </c>
      <c r="AX28" s="10"/>
      <c r="AY28" s="10"/>
      <c r="AZ28" s="104"/>
      <c r="BA28" s="58" t="s">
        <v>102</v>
      </c>
      <c r="BB28" s="47" t="s">
        <v>158</v>
      </c>
      <c r="BC28" s="47"/>
      <c r="BD28" s="47"/>
      <c r="BE28" s="47"/>
      <c r="BF28" s="47" t="s">
        <v>158</v>
      </c>
      <c r="BG28" s="89" t="s">
        <v>158</v>
      </c>
      <c r="BH28" s="10"/>
      <c r="BI28" s="10"/>
      <c r="BJ28" s="112"/>
      <c r="BT28" s="112"/>
      <c r="CD28" s="112"/>
      <c r="CN28" s="112"/>
      <c r="CX28" s="112"/>
      <c r="DH28" s="112"/>
      <c r="DR28" s="112"/>
      <c r="EB28" s="112"/>
      <c r="EL28" s="112"/>
      <c r="EV28" s="112"/>
      <c r="FF28" s="112"/>
      <c r="FP28" s="112"/>
      <c r="FZ28" s="112"/>
      <c r="GJ28" s="112"/>
      <c r="GT28" s="112"/>
      <c r="HD28" s="112"/>
      <c r="HN28" s="112"/>
    </row>
    <row xmlns:x14ac="http://schemas.microsoft.com/office/spreadsheetml/2009/9/ac" r="29" ht="15.75" customHeight="true" x14ac:dyDescent="0.25">
      <c r="A29" s="364" t="str">
        <f ca="true">IF(ISBLANK('Data Summary'!A31),"",'Data Summary'!A31)</f>
        <v/>
      </c>
      <c r="B29" s="104"/>
      <c r="C29" s="58" t="s">
        <v>159</v>
      </c>
      <c r="D29" s="47" t="s">
        <v>158</v>
      </c>
      <c r="E29" s="47"/>
      <c r="F29" s="47"/>
      <c r="G29" s="47"/>
      <c r="H29" s="47" t="s">
        <v>158</v>
      </c>
      <c r="I29" s="89" t="s">
        <v>158</v>
      </c>
      <c r="J29" s="10"/>
      <c r="K29" s="10"/>
      <c r="L29" s="104"/>
      <c r="M29" s="58" t="s">
        <v>159</v>
      </c>
      <c r="N29" s="47" t="s">
        <v>158</v>
      </c>
      <c r="O29" s="47"/>
      <c r="P29" s="47"/>
      <c r="Q29" s="47"/>
      <c r="R29" s="47" t="s">
        <v>158</v>
      </c>
      <c r="S29" s="89" t="s">
        <v>158</v>
      </c>
      <c r="T29" s="10"/>
      <c r="U29" s="10"/>
      <c r="V29" s="104"/>
      <c r="W29" s="58" t="s">
        <v>159</v>
      </c>
      <c r="X29" s="47" t="s">
        <v>158</v>
      </c>
      <c r="Y29" s="47"/>
      <c r="Z29" s="47"/>
      <c r="AA29" s="47"/>
      <c r="AB29" s="47" t="s">
        <v>158</v>
      </c>
      <c r="AC29" s="89" t="s">
        <v>158</v>
      </c>
      <c r="AD29" s="10"/>
      <c r="AE29" s="10"/>
      <c r="AF29" s="104"/>
      <c r="AG29" s="58" t="s">
        <v>159</v>
      </c>
      <c r="AH29" s="47" t="s">
        <v>158</v>
      </c>
      <c r="AI29" s="47"/>
      <c r="AJ29" s="47"/>
      <c r="AK29" s="47"/>
      <c r="AL29" s="47"/>
      <c r="AM29" s="89"/>
      <c r="AN29" s="10"/>
      <c r="AO29" s="10"/>
      <c r="AP29" s="104"/>
      <c r="AQ29" s="58" t="s">
        <v>159</v>
      </c>
      <c r="AR29" s="47" t="s">
        <v>158</v>
      </c>
      <c r="AS29" s="47"/>
      <c r="AT29" s="47"/>
      <c r="AU29" s="47"/>
      <c r="AV29" s="47" t="s">
        <v>158</v>
      </c>
      <c r="AW29" s="89" t="s">
        <v>158</v>
      </c>
      <c r="AX29" s="10"/>
      <c r="AY29" s="10"/>
      <c r="AZ29" s="104"/>
      <c r="BA29" s="58" t="s">
        <v>159</v>
      </c>
      <c r="BB29" s="47" t="s">
        <v>158</v>
      </c>
      <c r="BC29" s="47"/>
      <c r="BD29" s="47"/>
      <c r="BE29" s="47"/>
      <c r="BF29" s="47" t="s">
        <v>158</v>
      </c>
      <c r="BG29" s="89" t="s">
        <v>158</v>
      </c>
      <c r="BH29" s="10"/>
      <c r="BI29" s="10"/>
    </row>
    <row xmlns:x14ac="http://schemas.microsoft.com/office/spreadsheetml/2009/9/ac" r="30" ht="15.75" customHeight="true" x14ac:dyDescent="0.25">
      <c r="A30" s="364" t="str">
        <f ca="true">IF(ISBLANK('Data Summary'!A32),"",'Data Summary'!A32)</f>
        <v/>
      </c>
      <c r="B30" s="105"/>
      <c r="C30" s="11" t="s">
        <v>23</v>
      </c>
      <c r="D30" s="63"/>
      <c r="E30" s="63"/>
      <c r="F30" s="63"/>
      <c r="G30" s="64"/>
      <c r="H30" s="65"/>
      <c r="I30" s="66"/>
      <c r="J30" s="10"/>
      <c r="K30" s="10"/>
      <c r="L30" s="105"/>
      <c r="M30" s="11" t="s">
        <v>23</v>
      </c>
      <c r="N30" s="63"/>
      <c r="O30" s="63"/>
      <c r="P30" s="63"/>
      <c r="Q30" s="64"/>
      <c r="R30" s="65"/>
      <c r="S30" s="66"/>
      <c r="T30" s="10"/>
      <c r="U30" s="10"/>
      <c r="V30" s="105"/>
      <c r="W30" s="11" t="s">
        <v>23</v>
      </c>
      <c r="X30" s="63"/>
      <c r="Y30" s="63"/>
      <c r="Z30" s="63"/>
      <c r="AA30" s="64"/>
      <c r="AB30" s="65"/>
      <c r="AC30" s="66"/>
      <c r="AD30" s="10"/>
      <c r="AE30" s="10"/>
      <c r="AF30" s="105"/>
      <c r="AG30" s="11" t="s">
        <v>23</v>
      </c>
      <c r="AH30" s="63"/>
      <c r="AI30" s="63"/>
      <c r="AJ30" s="63"/>
      <c r="AK30" s="64"/>
      <c r="AL30" s="65"/>
      <c r="AM30" s="66"/>
      <c r="AN30" s="10"/>
      <c r="AO30" s="10"/>
      <c r="AP30" s="105"/>
      <c r="AQ30" s="11" t="s">
        <v>23</v>
      </c>
      <c r="AR30" s="63"/>
      <c r="AS30" s="63"/>
      <c r="AT30" s="63"/>
      <c r="AU30" s="64"/>
      <c r="AV30" s="65"/>
      <c r="AW30" s="66"/>
      <c r="AX30" s="10"/>
      <c r="AY30" s="10"/>
      <c r="AZ30" s="105"/>
      <c r="BA30" s="11" t="s">
        <v>23</v>
      </c>
      <c r="BB30" s="63"/>
      <c r="BC30" s="63"/>
      <c r="BD30" s="63"/>
      <c r="BE30" s="64"/>
      <c r="BF30" s="65"/>
      <c r="BG30" s="66"/>
      <c r="BH30" s="10"/>
      <c r="BI30" s="10"/>
    </row>
    <row xmlns:x14ac="http://schemas.microsoft.com/office/spreadsheetml/2009/9/ac" r="31" s="3" customFormat="true" ht="16.5" thickBot="true" x14ac:dyDescent="0.3">
      <c r="A31" s="364"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6"/>
      <c r="AQ31" s="67" t="s">
        <v>20</v>
      </c>
      <c r="AR31" s="68"/>
      <c r="AS31" s="68"/>
      <c r="AT31" s="68"/>
      <c r="AU31" s="68"/>
      <c r="AV31" s="68"/>
      <c r="AW31" s="69"/>
      <c r="AX31" s="10"/>
      <c r="AY31" s="10"/>
      <c r="AZ31" s="106"/>
      <c r="BA31" s="67" t="s">
        <v>20</v>
      </c>
      <c r="BB31" s="68"/>
      <c r="BC31" s="68"/>
      <c r="BD31" s="68"/>
      <c r="BE31" s="68"/>
      <c r="BF31" s="68"/>
      <c r="BG31" s="69"/>
      <c r="BH31" s="10"/>
      <c r="BI31" s="10"/>
      <c r="BJ31" s="107"/>
      <c r="BT31" s="107"/>
      <c r="CD31" s="107"/>
      <c r="CN31" s="107"/>
      <c r="CX31" s="107"/>
      <c r="DH31" s="107"/>
      <c r="DR31" s="107"/>
      <c r="EB31" s="107"/>
      <c r="EL31" s="107"/>
      <c r="EV31" s="107"/>
      <c r="FF31" s="107"/>
      <c r="FP31" s="107"/>
      <c r="FZ31" s="107"/>
      <c r="GJ31" s="107"/>
      <c r="GT31" s="107"/>
      <c r="HD31" s="107"/>
      <c r="HN31" s="107"/>
    </row>
    <row xmlns:x14ac="http://schemas.microsoft.com/office/spreadsheetml/2009/9/ac" r="32" s="3" customFormat="true" x14ac:dyDescent="0.25">
      <c r="A32" s="364"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row>
    <row xmlns:x14ac="http://schemas.microsoft.com/office/spreadsheetml/2009/9/ac" r="33" s="3" customFormat="true" x14ac:dyDescent="0.25">
      <c r="A33" s="364"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row>
    <row xmlns:x14ac="http://schemas.microsoft.com/office/spreadsheetml/2009/9/ac" r="34" s="3" customFormat="true" x14ac:dyDescent="0.25">
      <c r="A34" s="364"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row>
    <row xmlns:x14ac="http://schemas.microsoft.com/office/spreadsheetml/2009/9/ac" r="35" s="3" customFormat="true" x14ac:dyDescent="0.25">
      <c r="A35" s="364"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row>
    <row xmlns:x14ac="http://schemas.microsoft.com/office/spreadsheetml/2009/9/ac" r="36" s="3" customFormat="true" x14ac:dyDescent="0.25">
      <c r="A36" s="364"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row>
    <row xmlns:x14ac="http://schemas.microsoft.com/office/spreadsheetml/2009/9/ac" r="37" s="3" customFormat="true" x14ac:dyDescent="0.25">
      <c r="A37" s="364"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row>
    <row xmlns:x14ac="http://schemas.microsoft.com/office/spreadsheetml/2009/9/ac" r="38" s="3" customFormat="true" x14ac:dyDescent="0.25">
      <c r="A38" s="364"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row>
    <row xmlns:x14ac="http://schemas.microsoft.com/office/spreadsheetml/2009/9/ac" r="39" s="3" customFormat="true" x14ac:dyDescent="0.25">
      <c r="A39" s="364"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row>
    <row xmlns:x14ac="http://schemas.microsoft.com/office/spreadsheetml/2009/9/ac" r="40" s="3" customFormat="true" x14ac:dyDescent="0.25">
      <c r="A40" s="364"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row>
    <row xmlns:x14ac="http://schemas.microsoft.com/office/spreadsheetml/2009/9/ac" r="41" s="3" customFormat="true" x14ac:dyDescent="0.25">
      <c r="A41" s="364"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row>
    <row xmlns:x14ac="http://schemas.microsoft.com/office/spreadsheetml/2009/9/ac" r="42" s="3" customFormat="true" x14ac:dyDescent="0.25">
      <c r="A42" s="364"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row>
    <row xmlns:x14ac="http://schemas.microsoft.com/office/spreadsheetml/2009/9/ac" r="43" s="3" customFormat="true" x14ac:dyDescent="0.25">
      <c r="A43" s="364"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row>
    <row xmlns:x14ac="http://schemas.microsoft.com/office/spreadsheetml/2009/9/ac" r="44" s="3" customFormat="true" x14ac:dyDescent="0.25">
      <c r="A44" s="364"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row>
    <row xmlns:x14ac="http://schemas.microsoft.com/office/spreadsheetml/2009/9/ac" r="45" s="3" customFormat="true" x14ac:dyDescent="0.25">
      <c r="A45" s="364"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row>
    <row xmlns:x14ac="http://schemas.microsoft.com/office/spreadsheetml/2009/9/ac" r="46" s="3" customFormat="true" x14ac:dyDescent="0.25">
      <c r="A46" s="364"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row>
    <row xmlns:x14ac="http://schemas.microsoft.com/office/spreadsheetml/2009/9/ac" r="47" s="3" customFormat="true" x14ac:dyDescent="0.25">
      <c r="A47" s="364"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row>
    <row xmlns:x14ac="http://schemas.microsoft.com/office/spreadsheetml/2009/9/ac" r="48" s="3" customFormat="true" x14ac:dyDescent="0.25">
      <c r="A48" s="364"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row>
    <row xmlns:x14ac="http://schemas.microsoft.com/office/spreadsheetml/2009/9/ac" r="49" s="3" customFormat="true" x14ac:dyDescent="0.25">
      <c r="A49" s="364"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row>
    <row xmlns:x14ac="http://schemas.microsoft.com/office/spreadsheetml/2009/9/ac" r="50" s="3" customFormat="true" x14ac:dyDescent="0.25">
      <c r="A50" s="364"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row>
    <row xmlns:x14ac="http://schemas.microsoft.com/office/spreadsheetml/2009/9/ac" r="51" s="3" customFormat="true" x14ac:dyDescent="0.25">
      <c r="A51" s="364"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row>
    <row xmlns:x14ac="http://schemas.microsoft.com/office/spreadsheetml/2009/9/ac" r="52" s="3" customFormat="true" x14ac:dyDescent="0.25">
      <c r="A52" s="364"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row>
    <row xmlns:x14ac="http://schemas.microsoft.com/office/spreadsheetml/2009/9/ac" r="53" s="3" customFormat="true" x14ac:dyDescent="0.25">
      <c r="A53" s="364"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row>
    <row xmlns:x14ac="http://schemas.microsoft.com/office/spreadsheetml/2009/9/ac" r="54" s="3" customFormat="true" x14ac:dyDescent="0.25">
      <c r="A54" s="364"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row>
    <row xmlns:x14ac="http://schemas.microsoft.com/office/spreadsheetml/2009/9/ac" r="55" s="3" customFormat="true" x14ac:dyDescent="0.25">
      <c r="A55" s="364"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row>
    <row xmlns:x14ac="http://schemas.microsoft.com/office/spreadsheetml/2009/9/ac" r="56" s="3" customFormat="true" x14ac:dyDescent="0.25">
      <c r="A56" s="364"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row>
    <row xmlns:x14ac="http://schemas.microsoft.com/office/spreadsheetml/2009/9/ac" r="57" s="3" customFormat="true" x14ac:dyDescent="0.25">
      <c r="A57" s="364"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row>
    <row xmlns:x14ac="http://schemas.microsoft.com/office/spreadsheetml/2009/9/ac" r="58" s="3" customFormat="true" x14ac:dyDescent="0.25">
      <c r="A58" s="364"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row>
    <row xmlns:x14ac="http://schemas.microsoft.com/office/spreadsheetml/2009/9/ac" r="59" s="3" customFormat="true" x14ac:dyDescent="0.25">
      <c r="A59" s="364"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row>
    <row xmlns:x14ac="http://schemas.microsoft.com/office/spreadsheetml/2009/9/ac" r="60" s="3" customFormat="true" x14ac:dyDescent="0.25">
      <c r="A60" s="364"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row>
    <row xmlns:x14ac="http://schemas.microsoft.com/office/spreadsheetml/2009/9/ac" r="61" s="3" customFormat="true" x14ac:dyDescent="0.25">
      <c r="A61" s="364"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row>
    <row xmlns:x14ac="http://schemas.microsoft.com/office/spreadsheetml/2009/9/ac" r="62" s="3" customFormat="true" x14ac:dyDescent="0.25">
      <c r="A62" s="364"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row>
    <row xmlns:x14ac="http://schemas.microsoft.com/office/spreadsheetml/2009/9/ac" r="63" s="3" customFormat="true" x14ac:dyDescent="0.25">
      <c r="A63" s="364"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row>
    <row xmlns:x14ac="http://schemas.microsoft.com/office/spreadsheetml/2009/9/ac" r="64" s="3" customFormat="true" x14ac:dyDescent="0.25">
      <c r="A64" s="364"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row>
    <row xmlns:x14ac="http://schemas.microsoft.com/office/spreadsheetml/2009/9/ac" r="65" s="3" customFormat="true" x14ac:dyDescent="0.25">
      <c r="A65" s="364"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row>
    <row xmlns:x14ac="http://schemas.microsoft.com/office/spreadsheetml/2009/9/ac" r="66" s="3" customFormat="true" x14ac:dyDescent="0.25">
      <c r="A66" s="364"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row>
    <row xmlns:x14ac="http://schemas.microsoft.com/office/spreadsheetml/2009/9/ac" r="67" s="3" customFormat="true" x14ac:dyDescent="0.25">
      <c r="A67" s="364"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row>
    <row xmlns:x14ac="http://schemas.microsoft.com/office/spreadsheetml/2009/9/ac" r="68" s="3" customFormat="true" x14ac:dyDescent="0.25">
      <c r="A68" s="364"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row>
    <row xmlns:x14ac="http://schemas.microsoft.com/office/spreadsheetml/2009/9/ac" r="69" s="3" customFormat="true" x14ac:dyDescent="0.25">
      <c r="A69" s="364"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row>
    <row xmlns:x14ac="http://schemas.microsoft.com/office/spreadsheetml/2009/9/ac" r="70" s="3" customFormat="true" x14ac:dyDescent="0.25">
      <c r="A70" s="364"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row>
    <row xmlns:x14ac="http://schemas.microsoft.com/office/spreadsheetml/2009/9/ac" r="71" s="3" customFormat="true" x14ac:dyDescent="0.25">
      <c r="A71" s="364"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row>
    <row xmlns:x14ac="http://schemas.microsoft.com/office/spreadsheetml/2009/9/ac" r="72" s="3" customFormat="true" x14ac:dyDescent="0.25">
      <c r="A72" s="364"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row>
    <row xmlns:x14ac="http://schemas.microsoft.com/office/spreadsheetml/2009/9/ac" r="73" s="3" customFormat="true" x14ac:dyDescent="0.25">
      <c r="A73" s="364"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row>
    <row xmlns:x14ac="http://schemas.microsoft.com/office/spreadsheetml/2009/9/ac" r="74" s="3" customFormat="true" x14ac:dyDescent="0.25">
      <c r="A74" s="364"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row>
    <row xmlns:x14ac="http://schemas.microsoft.com/office/spreadsheetml/2009/9/ac" r="75" s="3" customFormat="true" x14ac:dyDescent="0.25">
      <c r="A75" s="364"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row>
    <row xmlns:x14ac="http://schemas.microsoft.com/office/spreadsheetml/2009/9/ac" r="76" s="3" customFormat="true" x14ac:dyDescent="0.25">
      <c r="A76" s="364"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row>
    <row xmlns:x14ac="http://schemas.microsoft.com/office/spreadsheetml/2009/9/ac" r="77" s="3" customFormat="true" x14ac:dyDescent="0.25">
      <c r="A77" s="364"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row>
    <row xmlns:x14ac="http://schemas.microsoft.com/office/spreadsheetml/2009/9/ac" r="78" s="3" customFormat="true" x14ac:dyDescent="0.25">
      <c r="A78" s="364"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row>
    <row xmlns:x14ac="http://schemas.microsoft.com/office/spreadsheetml/2009/9/ac" r="79" s="3" customFormat="true" x14ac:dyDescent="0.25">
      <c r="A79" s="364"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row>
    <row xmlns:x14ac="http://schemas.microsoft.com/office/spreadsheetml/2009/9/ac" r="80" s="3" customFormat="true" x14ac:dyDescent="0.25">
      <c r="A80" s="364"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row>
    <row xmlns:x14ac="http://schemas.microsoft.com/office/spreadsheetml/2009/9/ac" r="81" s="3" customFormat="true" x14ac:dyDescent="0.25">
      <c r="A81" s="364"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row>
    <row xmlns:x14ac="http://schemas.microsoft.com/office/spreadsheetml/2009/9/ac" r="82" s="3" customFormat="true" x14ac:dyDescent="0.25">
      <c r="A82" s="364"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row>
    <row xmlns:x14ac="http://schemas.microsoft.com/office/spreadsheetml/2009/9/ac" r="83" s="3" customFormat="true" x14ac:dyDescent="0.25">
      <c r="A83" s="364"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row>
    <row xmlns:x14ac="http://schemas.microsoft.com/office/spreadsheetml/2009/9/ac" r="84" s="3" customFormat="true" x14ac:dyDescent="0.25">
      <c r="A84" s="364"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row>
    <row xmlns:x14ac="http://schemas.microsoft.com/office/spreadsheetml/2009/9/ac" r="85" s="3" customFormat="true" x14ac:dyDescent="0.25">
      <c r="A85" s="364"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row>
    <row xmlns:x14ac="http://schemas.microsoft.com/office/spreadsheetml/2009/9/ac" r="86" s="3" customFormat="true" x14ac:dyDescent="0.25">
      <c r="A86" s="364"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row>
    <row xmlns:x14ac="http://schemas.microsoft.com/office/spreadsheetml/2009/9/ac" r="87" s="3" customFormat="true" x14ac:dyDescent="0.25">
      <c r="A87" s="364"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row>
    <row xmlns:x14ac="http://schemas.microsoft.com/office/spreadsheetml/2009/9/ac" r="88" s="3" customFormat="true" x14ac:dyDescent="0.25">
      <c r="A88" s="364"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row>
    <row xmlns:x14ac="http://schemas.microsoft.com/office/spreadsheetml/2009/9/ac" r="89" s="3" customFormat="true" x14ac:dyDescent="0.25">
      <c r="A89" s="364"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row>
    <row xmlns:x14ac="http://schemas.microsoft.com/office/spreadsheetml/2009/9/ac" r="90" s="3" customFormat="true" x14ac:dyDescent="0.25">
      <c r="A90" s="364"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row>
    <row xmlns:x14ac="http://schemas.microsoft.com/office/spreadsheetml/2009/9/ac" r="91" s="3" customFormat="true" x14ac:dyDescent="0.25">
      <c r="A91" s="364"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row>
    <row xmlns:x14ac="http://schemas.microsoft.com/office/spreadsheetml/2009/9/ac" r="92" s="3" customFormat="true" x14ac:dyDescent="0.25">
      <c r="A92" s="364"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row>
    <row xmlns:x14ac="http://schemas.microsoft.com/office/spreadsheetml/2009/9/ac" r="93" s="3" customFormat="true" x14ac:dyDescent="0.25">
      <c r="A93" s="364"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row>
    <row xmlns:x14ac="http://schemas.microsoft.com/office/spreadsheetml/2009/9/ac" r="94" s="3" customFormat="true" x14ac:dyDescent="0.25">
      <c r="A94" s="364"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row>
    <row xmlns:x14ac="http://schemas.microsoft.com/office/spreadsheetml/2009/9/ac" r="95" s="3" customFormat="true" x14ac:dyDescent="0.25">
      <c r="A95" s="364"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row>
    <row xmlns:x14ac="http://schemas.microsoft.com/office/spreadsheetml/2009/9/ac" r="96" s="3" customFormat="true" x14ac:dyDescent="0.25">
      <c r="A96" s="364"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row>
    <row xmlns:x14ac="http://schemas.microsoft.com/office/spreadsheetml/2009/9/ac" r="97" s="3" customFormat="true" x14ac:dyDescent="0.25">
      <c r="A97" s="364"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row>
    <row xmlns:x14ac="http://schemas.microsoft.com/office/spreadsheetml/2009/9/ac" r="98" s="3" customFormat="true" x14ac:dyDescent="0.25">
      <c r="A98" s="364"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row>
    <row xmlns:x14ac="http://schemas.microsoft.com/office/spreadsheetml/2009/9/ac" r="99" s="3" customFormat="true" x14ac:dyDescent="0.25">
      <c r="A99" s="364"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row>
    <row xmlns:x14ac="http://schemas.microsoft.com/office/spreadsheetml/2009/9/ac" r="100" s="3" customFormat="true" x14ac:dyDescent="0.25">
      <c r="A100" s="364"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row>
    <row xmlns:x14ac="http://schemas.microsoft.com/office/spreadsheetml/2009/9/ac" r="101" s="3" customFormat="true" x14ac:dyDescent="0.25">
      <c r="A101" s="364"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row>
    <row xmlns:x14ac="http://schemas.microsoft.com/office/spreadsheetml/2009/9/ac" r="102" s="3" customFormat="true" x14ac:dyDescent="0.25">
      <c r="A102" s="364"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row>
    <row xmlns:x14ac="http://schemas.microsoft.com/office/spreadsheetml/2009/9/ac" r="103" s="3" customFormat="true" x14ac:dyDescent="0.25">
      <c r="A103" s="364"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row>
    <row xmlns:x14ac="http://schemas.microsoft.com/office/spreadsheetml/2009/9/ac" r="104" s="3" customFormat="true" x14ac:dyDescent="0.25">
      <c r="A104" s="364"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row>
    <row xmlns:x14ac="http://schemas.microsoft.com/office/spreadsheetml/2009/9/ac" r="105" s="3" customFormat="true" x14ac:dyDescent="0.25">
      <c r="A105" s="364"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row>
    <row xmlns:x14ac="http://schemas.microsoft.com/office/spreadsheetml/2009/9/ac" r="106" s="3" customFormat="true" x14ac:dyDescent="0.25">
      <c r="A106" s="364"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row>
    <row xmlns:x14ac="http://schemas.microsoft.com/office/spreadsheetml/2009/9/ac" r="107" s="3" customFormat="true" x14ac:dyDescent="0.25">
      <c r="A107" s="364"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row>
    <row xmlns:x14ac="http://schemas.microsoft.com/office/spreadsheetml/2009/9/ac" r="108" s="3" customFormat="true" x14ac:dyDescent="0.25">
      <c r="A108" s="364"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row>
    <row xmlns:x14ac="http://schemas.microsoft.com/office/spreadsheetml/2009/9/ac" r="109" s="3" customFormat="true" x14ac:dyDescent="0.25">
      <c r="A109" s="364"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row>
    <row xmlns:x14ac="http://schemas.microsoft.com/office/spreadsheetml/2009/9/ac" r="110" s="3" customFormat="true" x14ac:dyDescent="0.25">
      <c r="A110" s="364"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row>
    <row xmlns:x14ac="http://schemas.microsoft.com/office/spreadsheetml/2009/9/ac" r="111" s="3" customFormat="true" x14ac:dyDescent="0.25">
      <c r="A111" s="364"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row>
    <row xmlns:x14ac="http://schemas.microsoft.com/office/spreadsheetml/2009/9/ac" r="112" s="3" customFormat="true" x14ac:dyDescent="0.25">
      <c r="A112" s="364"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row>
    <row xmlns:x14ac="http://schemas.microsoft.com/office/spreadsheetml/2009/9/ac" r="113" s="3" customFormat="true" x14ac:dyDescent="0.25">
      <c r="A113" s="364"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row>
    <row xmlns:x14ac="http://schemas.microsoft.com/office/spreadsheetml/2009/9/ac" r="114" s="3" customFormat="true" x14ac:dyDescent="0.25">
      <c r="A114" s="364"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row>
    <row xmlns:x14ac="http://schemas.microsoft.com/office/spreadsheetml/2009/9/ac" r="115" s="3" customFormat="true" x14ac:dyDescent="0.25">
      <c r="A115" s="364"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row>
    <row xmlns:x14ac="http://schemas.microsoft.com/office/spreadsheetml/2009/9/ac" r="116" s="3" customFormat="true" x14ac:dyDescent="0.25">
      <c r="A116" s="364"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row>
    <row xmlns:x14ac="http://schemas.microsoft.com/office/spreadsheetml/2009/9/ac" r="117" s="3" customFormat="true" x14ac:dyDescent="0.25">
      <c r="A117" s="364"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row>
    <row xmlns:x14ac="http://schemas.microsoft.com/office/spreadsheetml/2009/9/ac" r="118" s="3" customFormat="true" x14ac:dyDescent="0.25">
      <c r="A118" s="364"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row>
    <row xmlns:x14ac="http://schemas.microsoft.com/office/spreadsheetml/2009/9/ac" r="119" s="3" customFormat="true" x14ac:dyDescent="0.25">
      <c r="A119" s="364"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row>
    <row xmlns:x14ac="http://schemas.microsoft.com/office/spreadsheetml/2009/9/ac" r="120" s="3" customFormat="true" x14ac:dyDescent="0.25">
      <c r="A120" s="364"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row>
    <row xmlns:x14ac="http://schemas.microsoft.com/office/spreadsheetml/2009/9/ac" r="121" s="3" customFormat="true" x14ac:dyDescent="0.25">
      <c r="A121" s="364"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row>
    <row xmlns:x14ac="http://schemas.microsoft.com/office/spreadsheetml/2009/9/ac" r="122" s="3" customFormat="true" x14ac:dyDescent="0.25">
      <c r="A122" s="364"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row>
    <row xmlns:x14ac="http://schemas.microsoft.com/office/spreadsheetml/2009/9/ac" r="123" s="3" customFormat="true" x14ac:dyDescent="0.25">
      <c r="A123" s="364"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row>
    <row xmlns:x14ac="http://schemas.microsoft.com/office/spreadsheetml/2009/9/ac" r="124" s="3" customFormat="true" x14ac:dyDescent="0.25">
      <c r="A124" s="364"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row>
    <row xmlns:x14ac="http://schemas.microsoft.com/office/spreadsheetml/2009/9/ac" r="125" s="3" customFormat="true" x14ac:dyDescent="0.25">
      <c r="A125" s="364"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row>
    <row xmlns:x14ac="http://schemas.microsoft.com/office/spreadsheetml/2009/9/ac" r="126" s="3" customFormat="true" x14ac:dyDescent="0.25">
      <c r="A126" s="364"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row>
    <row xmlns:x14ac="http://schemas.microsoft.com/office/spreadsheetml/2009/9/ac" r="127" s="3" customFormat="true" x14ac:dyDescent="0.25">
      <c r="A127" s="364"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row>
    <row xmlns:x14ac="http://schemas.microsoft.com/office/spreadsheetml/2009/9/ac" r="128" s="3" customFormat="true" x14ac:dyDescent="0.25">
      <c r="A128" s="364"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row>
    <row xmlns:x14ac="http://schemas.microsoft.com/office/spreadsheetml/2009/9/ac" r="129" s="3" customFormat="true" x14ac:dyDescent="0.25">
      <c r="A129" s="364"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row>
    <row xmlns:x14ac="http://schemas.microsoft.com/office/spreadsheetml/2009/9/ac" r="130" s="3" customFormat="true" x14ac:dyDescent="0.25">
      <c r="A130" s="364"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row>
    <row xmlns:x14ac="http://schemas.microsoft.com/office/spreadsheetml/2009/9/ac" r="131" s="3" customFormat="true" x14ac:dyDescent="0.25">
      <c r="A131" s="364"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row>
    <row xmlns:x14ac="http://schemas.microsoft.com/office/spreadsheetml/2009/9/ac" r="132" s="3" customFormat="true" x14ac:dyDescent="0.25">
      <c r="A132" s="364"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row>
    <row xmlns:x14ac="http://schemas.microsoft.com/office/spreadsheetml/2009/9/ac" r="133" s="3" customFormat="true" x14ac:dyDescent="0.25">
      <c r="A133" s="364"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row>
    <row xmlns:x14ac="http://schemas.microsoft.com/office/spreadsheetml/2009/9/ac" r="134" s="3" customFormat="true" x14ac:dyDescent="0.25">
      <c r="A134" s="364"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row>
    <row xmlns:x14ac="http://schemas.microsoft.com/office/spreadsheetml/2009/9/ac" r="135" s="3" customFormat="true" x14ac:dyDescent="0.25">
      <c r="A135" s="364"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row>
    <row xmlns:x14ac="http://schemas.microsoft.com/office/spreadsheetml/2009/9/ac" r="136" s="3" customFormat="true" x14ac:dyDescent="0.25">
      <c r="A136" s="364"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row>
    <row xmlns:x14ac="http://schemas.microsoft.com/office/spreadsheetml/2009/9/ac" r="137" s="3" customFormat="true" x14ac:dyDescent="0.25">
      <c r="A137" s="364"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row>
    <row xmlns:x14ac="http://schemas.microsoft.com/office/spreadsheetml/2009/9/ac" r="138" s="3" customFormat="true" x14ac:dyDescent="0.25">
      <c r="A138" s="364"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row>
    <row xmlns:x14ac="http://schemas.microsoft.com/office/spreadsheetml/2009/9/ac" r="139" s="3" customFormat="true" x14ac:dyDescent="0.25">
      <c r="A139" s="364"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row>
    <row xmlns:x14ac="http://schemas.microsoft.com/office/spreadsheetml/2009/9/ac" r="140" s="3" customFormat="true" x14ac:dyDescent="0.25">
      <c r="A140" s="364"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row>
    <row xmlns:x14ac="http://schemas.microsoft.com/office/spreadsheetml/2009/9/ac" r="141" s="3" customFormat="true" x14ac:dyDescent="0.25">
      <c r="A141" s="364"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row>
    <row xmlns:x14ac="http://schemas.microsoft.com/office/spreadsheetml/2009/9/ac" r="142" s="3" customFormat="true" x14ac:dyDescent="0.25">
      <c r="A142" s="364"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row>
    <row xmlns:x14ac="http://schemas.microsoft.com/office/spreadsheetml/2009/9/ac" r="143" s="3" customFormat="true" x14ac:dyDescent="0.25">
      <c r="A143" s="364"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row>
    <row xmlns:x14ac="http://schemas.microsoft.com/office/spreadsheetml/2009/9/ac" r="144" s="3" customFormat="true" x14ac:dyDescent="0.25">
      <c r="A144" s="364"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row>
    <row xmlns:x14ac="http://schemas.microsoft.com/office/spreadsheetml/2009/9/ac" r="145" s="3" customFormat="true" x14ac:dyDescent="0.25">
      <c r="A145" s="364"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row>
    <row xmlns:x14ac="http://schemas.microsoft.com/office/spreadsheetml/2009/9/ac" r="146" s="3" customFormat="true" x14ac:dyDescent="0.25">
      <c r="A146" s="364"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row>
    <row xmlns:x14ac="http://schemas.microsoft.com/office/spreadsheetml/2009/9/ac" r="147" s="3" customFormat="true" x14ac:dyDescent="0.25">
      <c r="A147" s="364"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row>
    <row xmlns:x14ac="http://schemas.microsoft.com/office/spreadsheetml/2009/9/ac" r="148" s="3" customFormat="true" x14ac:dyDescent="0.25">
      <c r="A148" s="364"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row>
    <row xmlns:x14ac="http://schemas.microsoft.com/office/spreadsheetml/2009/9/ac" r="149" s="3" customFormat="true" x14ac:dyDescent="0.25">
      <c r="A149" s="364"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row>
    <row xmlns:x14ac="http://schemas.microsoft.com/office/spreadsheetml/2009/9/ac" r="150" s="3" customFormat="true" x14ac:dyDescent="0.25">
      <c r="A150" s="364"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row>
    <row xmlns:x14ac="http://schemas.microsoft.com/office/spreadsheetml/2009/9/ac" r="151" s="3" customFormat="true" x14ac:dyDescent="0.25">
      <c r="A151" s="364"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row>
    <row xmlns:x14ac="http://schemas.microsoft.com/office/spreadsheetml/2009/9/ac" r="623" s="3" customFormat="true" x14ac:dyDescent="0.25">
      <c r="A623" s="362"/>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row>
    <row xmlns:x14ac="http://schemas.microsoft.com/office/spreadsheetml/2009/9/ac" r="624" s="3" customFormat="true" x14ac:dyDescent="0.25">
      <c r="A624" s="362"/>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row>
    <row xmlns:x14ac="http://schemas.microsoft.com/office/spreadsheetml/2009/9/ac" r="625" s="3" customFormat="true" x14ac:dyDescent="0.25">
      <c r="A625" s="362"/>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row>
    <row xmlns:x14ac="http://schemas.microsoft.com/office/spreadsheetml/2009/9/ac" r="626" s="3" customFormat="true" x14ac:dyDescent="0.25">
      <c r="A626" s="362"/>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row>
    <row xmlns:x14ac="http://schemas.microsoft.com/office/spreadsheetml/2009/9/ac" r="627" s="3" customFormat="true" x14ac:dyDescent="0.25">
      <c r="A627" s="362"/>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row>
    <row xmlns:x14ac="http://schemas.microsoft.com/office/spreadsheetml/2009/9/ac" r="628" s="3" customFormat="true" x14ac:dyDescent="0.25">
      <c r="A628" s="362"/>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row>
    <row xmlns:x14ac="http://schemas.microsoft.com/office/spreadsheetml/2009/9/ac" r="629" s="3" customFormat="true" x14ac:dyDescent="0.25">
      <c r="A629" s="362"/>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row>
    <row xmlns:x14ac="http://schemas.microsoft.com/office/spreadsheetml/2009/9/ac" r="630" s="3" customFormat="true" x14ac:dyDescent="0.25">
      <c r="A630" s="362"/>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row>
    <row xmlns:x14ac="http://schemas.microsoft.com/office/spreadsheetml/2009/9/ac" r="631" s="3" customFormat="true" x14ac:dyDescent="0.25">
      <c r="A631" s="362"/>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row>
    <row xmlns:x14ac="http://schemas.microsoft.com/office/spreadsheetml/2009/9/ac" r="632" s="3" customFormat="true" x14ac:dyDescent="0.25">
      <c r="A632" s="362"/>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row>
    <row xmlns:x14ac="http://schemas.microsoft.com/office/spreadsheetml/2009/9/ac" r="633" s="3" customFormat="true" x14ac:dyDescent="0.25">
      <c r="A633" s="362"/>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row>
    <row xmlns:x14ac="http://schemas.microsoft.com/office/spreadsheetml/2009/9/ac" r="634" s="3" customFormat="true" x14ac:dyDescent="0.25">
      <c r="A634" s="362"/>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row>
    <row xmlns:x14ac="http://schemas.microsoft.com/office/spreadsheetml/2009/9/ac" r="635" s="3" customFormat="true" x14ac:dyDescent="0.25">
      <c r="A635" s="362"/>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row>
    <row xmlns:x14ac="http://schemas.microsoft.com/office/spreadsheetml/2009/9/ac" r="636" s="3" customFormat="true" x14ac:dyDescent="0.25">
      <c r="A636" s="362"/>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row>
    <row xmlns:x14ac="http://schemas.microsoft.com/office/spreadsheetml/2009/9/ac" r="637" s="3" customFormat="true" x14ac:dyDescent="0.25">
      <c r="A637" s="362"/>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row>
  </sheetData>
  <mergeCells count="7">
    <mergeCell ref="A2:A3"/>
    <mergeCell ref="BA26:BG26"/>
    <mergeCell ref="C26:I26"/>
    <mergeCell ref="AG26:AM26"/>
    <mergeCell ref="M26:S26"/>
    <mergeCell ref="W26:AC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N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625" customWidth="true"/>
    <col min="4" max="9" width="7.875" customWidth="true"/>
    <col min="10" max="11" width="1.125" customWidth="true"/>
    <col min="12" max="12" width="24.625" style="108" customWidth="true"/>
    <col min="13" max="13" width="29.625" customWidth="true"/>
    <col min="14" max="19" width="7.875" customWidth="true"/>
    <col min="20" max="21" width="1.125" customWidth="true"/>
    <col min="22" max="22" width="24.625" style="108" customWidth="true"/>
    <col min="23" max="23" width="29.625" customWidth="true"/>
    <col min="24" max="29" width="7.875" customWidth="true"/>
    <col min="30" max="31" width="1.125" customWidth="true"/>
    <col min="32" max="32" width="24.625" style="108" customWidth="true"/>
    <col min="33" max="33" width="29.625" customWidth="true"/>
    <col min="34" max="39" width="7.875" customWidth="true"/>
    <col min="40" max="41" width="1.125" customWidth="true"/>
    <col min="42" max="42" width="24.625" style="108" customWidth="true"/>
    <col min="43" max="43" width="29.625" customWidth="true"/>
    <col min="44" max="49" width="7.875" customWidth="true"/>
    <col min="50" max="51" width="1.125" customWidth="true"/>
    <col min="52" max="52" width="24.625" style="108" customWidth="true"/>
    <col min="53" max="53" width="29.625" customWidth="true"/>
    <col min="54" max="59" width="7.875" customWidth="true"/>
    <col min="60" max="61" width="1.125" customWidth="true"/>
    <col min="62" max="62" width="24.625" style="108" customWidth="true"/>
    <col min="63" max="63" width="29.625" customWidth="true"/>
    <col min="64" max="69" width="7.875" customWidth="true"/>
    <col min="70" max="71" width="1.125" customWidth="true"/>
    <col min="72" max="72" width="24.625" style="108" customWidth="true"/>
    <col min="73" max="73" width="29.625" customWidth="true"/>
    <col min="74" max="79" width="7.875" customWidth="true"/>
    <col min="80" max="81" width="1.125" customWidth="true"/>
    <col min="82" max="82" width="24.625" style="108" customWidth="true"/>
    <col min="83" max="83" width="29.625" customWidth="true"/>
    <col min="84" max="89" width="7.875" customWidth="true"/>
    <col min="90" max="91" width="1.125" customWidth="true"/>
    <col min="92" max="92" width="24.625" style="108" customWidth="true"/>
    <col min="93" max="93" width="29.625" customWidth="true"/>
    <col min="94" max="99" width="7.875" customWidth="true"/>
    <col min="100" max="101" width="1.125" customWidth="true"/>
    <col min="102" max="102" width="24.625" style="108" customWidth="true"/>
    <col min="103" max="103" width="29.625" customWidth="true"/>
    <col min="104" max="109" width="7.875" customWidth="true"/>
    <col min="110" max="111" width="1.125" customWidth="true"/>
    <col min="112" max="112" width="24.625" style="108" customWidth="true"/>
    <col min="113" max="113" width="29.625" customWidth="true"/>
    <col min="114" max="119" width="7.875" customWidth="true"/>
    <col min="120" max="121" width="1.125" customWidth="true"/>
    <col min="122" max="122" width="24.625" style="108" customWidth="true"/>
    <col min="123" max="123" width="29.625" customWidth="true"/>
    <col min="124" max="129" width="7.875" customWidth="true"/>
    <col min="130" max="131" width="1.125" customWidth="true"/>
    <col min="132" max="132" width="24.625" style="108" customWidth="true"/>
    <col min="133" max="133" width="29.625" customWidth="true"/>
    <col min="134" max="139" width="7.875" customWidth="true"/>
    <col min="140" max="141" width="1.125" customWidth="true"/>
    <col min="142" max="142" width="24.625" style="108" customWidth="true"/>
    <col min="143" max="143" width="29.625" customWidth="true"/>
    <col min="144" max="149" width="7.875" customWidth="true"/>
    <col min="150" max="151" width="1.125" customWidth="true"/>
    <col min="152" max="152" width="24.625" style="108" customWidth="true"/>
    <col min="153" max="153" width="29.625" customWidth="true"/>
    <col min="154" max="159" width="7.875" customWidth="true"/>
    <col min="160" max="161" width="1.125" customWidth="true"/>
    <col min="162" max="162" width="24.625" style="108" customWidth="true"/>
    <col min="163" max="163" width="29.625" customWidth="true"/>
    <col min="164" max="169" width="7.875" customWidth="true"/>
    <col min="170" max="171" width="1.125" customWidth="true"/>
    <col min="172" max="172" width="24.625" style="108" customWidth="true"/>
    <col min="173" max="173" width="29.625" customWidth="true"/>
    <col min="174" max="179" width="7.875" customWidth="true"/>
    <col min="180" max="181" width="1.125" customWidth="true"/>
    <col min="182" max="182" width="24.625" style="108" customWidth="true"/>
    <col min="183" max="183" width="29.625" customWidth="true"/>
    <col min="184" max="189" width="7.875" customWidth="true"/>
    <col min="190" max="191" width="1.125" customWidth="true"/>
    <col min="192" max="192" width="24.625" style="108" customWidth="true"/>
    <col min="193" max="193" width="29.625" customWidth="true"/>
    <col min="194" max="199" width="7.875" customWidth="true"/>
    <col min="200" max="201" width="1.125" customWidth="true"/>
    <col min="202" max="202" width="24.625" style="108" customWidth="true"/>
    <col min="203" max="203" width="29.625" customWidth="true"/>
    <col min="204" max="209" width="7.875" customWidth="true"/>
    <col min="210" max="211" width="1.125" customWidth="true"/>
    <col min="212" max="212" width="24.625" style="108" customWidth="true"/>
    <col min="213" max="213" width="29.625" customWidth="true"/>
    <col min="214" max="219" width="7.875" customWidth="true"/>
    <col min="220" max="221" width="1.125" customWidth="true"/>
    <col min="222" max="222" width="24.625" style="108" customWidth="true"/>
    <col min="223" max="223" width="29.625" customWidth="true"/>
    <col min="224" max="229" width="7.875" customWidth="true"/>
    <col min="230" max="231" width="1.125" customWidth="true"/>
  </cols>
  <sheetData>
    <row xmlns:x14ac="http://schemas.microsoft.com/office/spreadsheetml/2009/9/ac" r="1" s="298" customFormat="true" ht="30" customHeight="true" x14ac:dyDescent="0.25">
      <c r="B1" s="314" t="s">
        <v>22</v>
      </c>
      <c r="C1" s="534" t="s">
        <v>214</v>
      </c>
      <c r="D1" s="295" t="s">
        <v>208</v>
      </c>
      <c r="E1" s="295"/>
      <c r="F1" s="295"/>
      <c r="G1" s="295"/>
      <c r="H1" s="295"/>
      <c r="I1" s="313"/>
      <c r="J1" s="296"/>
      <c r="K1" s="297"/>
      <c r="L1" s="314" t="s">
        <v>22</v>
      </c>
      <c r="M1" s="534">
        <v>2019</v>
      </c>
      <c r="N1" s="295" t="s">
        <v>208</v>
      </c>
      <c r="O1" s="295"/>
      <c r="P1" s="295"/>
      <c r="Q1" s="295"/>
      <c r="R1" s="295"/>
      <c r="S1" s="313"/>
      <c r="T1" s="296"/>
      <c r="U1" s="297"/>
      <c r="V1" s="314" t="s">
        <v>22</v>
      </c>
      <c r="W1" s="534">
        <v>2020</v>
      </c>
      <c r="X1" s="295" t="s">
        <v>208</v>
      </c>
      <c r="Y1" s="295"/>
      <c r="Z1" s="295"/>
      <c r="AA1" s="295"/>
      <c r="AB1" s="295"/>
      <c r="AC1" s="313"/>
      <c r="AD1" s="296"/>
      <c r="AE1" s="297"/>
      <c r="AF1" s="314" t="s">
        <v>22</v>
      </c>
      <c r="AG1" s="534">
        <v>2021</v>
      </c>
      <c r="AH1" s="295" t="s">
        <v>208</v>
      </c>
      <c r="AI1" s="295"/>
      <c r="AJ1" s="295"/>
      <c r="AK1" s="295"/>
      <c r="AL1" s="295"/>
      <c r="AM1" s="313"/>
      <c r="AN1" s="296"/>
      <c r="AO1" s="297"/>
      <c r="AP1" s="314" t="s">
        <v>22</v>
      </c>
      <c r="AQ1" s="534">
        <v>2021</v>
      </c>
      <c r="AR1" s="295" t="s">
        <v>208</v>
      </c>
      <c r="AS1" s="295"/>
      <c r="AT1" s="295"/>
      <c r="AU1" s="295"/>
      <c r="AV1" s="295"/>
      <c r="AW1" s="313"/>
      <c r="AX1" s="296"/>
      <c r="AY1" s="297"/>
      <c r="AZ1" s="314" t="s">
        <v>22</v>
      </c>
      <c r="BA1" s="534">
        <v>2022</v>
      </c>
      <c r="BB1" s="295" t="s">
        <v>208</v>
      </c>
      <c r="BC1" s="295"/>
      <c r="BD1" s="295"/>
      <c r="BE1" s="295"/>
      <c r="BF1" s="295"/>
      <c r="BG1" s="313"/>
      <c r="BH1" s="296"/>
      <c r="BI1" s="297"/>
    </row>
    <row xmlns:x14ac="http://schemas.microsoft.com/office/spreadsheetml/2009/9/ac" r="2" s="298" customFormat="true" ht="30" customHeight="true" x14ac:dyDescent="0.25">
      <c r="A2" s="546" t="s">
        <v>234</v>
      </c>
      <c r="B2" s="301" t="s">
        <v>213</v>
      </c>
      <c r="C2" s="245" t="s">
        <v>176</v>
      </c>
      <c r="D2" s="245" t="s">
        <v>175</v>
      </c>
      <c r="E2" s="302"/>
      <c r="F2" s="302"/>
      <c r="G2" s="302"/>
      <c r="H2" s="302"/>
      <c r="I2" s="303"/>
      <c r="J2" s="299" t="s">
        <v>215</v>
      </c>
      <c r="K2" s="300"/>
      <c r="L2" s="301" t="s">
        <v>231</v>
      </c>
      <c r="M2" s="245" t="s">
        <v>176</v>
      </c>
      <c r="N2" s="245" t="s">
        <v>175</v>
      </c>
      <c r="O2" s="302"/>
      <c r="P2" s="302"/>
      <c r="Q2" s="302"/>
      <c r="R2" s="302"/>
      <c r="S2" s="303"/>
      <c r="T2" s="299" t="s">
        <v>215</v>
      </c>
      <c r="U2" s="300"/>
      <c r="V2" s="301" t="s">
        <v>232</v>
      </c>
      <c r="W2" s="245" t="s">
        <v>176</v>
      </c>
      <c r="X2" s="245" t="s">
        <v>175</v>
      </c>
      <c r="Y2" s="302"/>
      <c r="Z2" s="302"/>
      <c r="AA2" s="302"/>
      <c r="AB2" s="302"/>
      <c r="AC2" s="303"/>
      <c r="AD2" s="299" t="s">
        <v>215</v>
      </c>
      <c r="AE2" s="300"/>
      <c r="AF2" s="301" t="s">
        <v>241</v>
      </c>
      <c r="AG2" s="245" t="s">
        <v>176</v>
      </c>
      <c r="AH2" s="245" t="s">
        <v>242</v>
      </c>
      <c r="AI2" s="302"/>
      <c r="AJ2" s="302"/>
      <c r="AK2" s="302"/>
      <c r="AL2" s="302"/>
      <c r="AM2" s="303"/>
      <c r="AN2" s="299" t="s">
        <v>215</v>
      </c>
      <c r="AO2" s="300"/>
      <c r="AP2" s="301" t="s">
        <v>239</v>
      </c>
      <c r="AQ2" s="245" t="s">
        <v>176</v>
      </c>
      <c r="AR2" s="245" t="s">
        <v>175</v>
      </c>
      <c r="AS2" s="302"/>
      <c r="AT2" s="302"/>
      <c r="AU2" s="302"/>
      <c r="AV2" s="302"/>
      <c r="AW2" s="303"/>
      <c r="AX2" s="299" t="s">
        <v>215</v>
      </c>
      <c r="AY2" s="300"/>
      <c r="AZ2" s="301" t="s">
        <v>240</v>
      </c>
      <c r="BA2" s="245" t="s">
        <v>176</v>
      </c>
      <c r="BB2" s="245" t="s">
        <v>175</v>
      </c>
      <c r="BC2" s="302"/>
      <c r="BD2" s="302"/>
      <c r="BE2" s="302"/>
      <c r="BF2" s="302"/>
      <c r="BG2" s="303"/>
      <c r="BH2" s="299" t="s">
        <v>215</v>
      </c>
      <c r="BI2" s="300"/>
    </row>
    <row xmlns:x14ac="http://schemas.microsoft.com/office/spreadsheetml/2009/9/ac" r="3" s="238" customFormat="true" ht="18" customHeight="true" x14ac:dyDescent="0.25">
      <c r="A3" s="546"/>
      <c r="B3" s="344" t="s">
        <v>167</v>
      </c>
      <c r="C3" s="247" t="s">
        <v>56</v>
      </c>
      <c r="D3" s="248" t="s">
        <v>7</v>
      </c>
      <c r="E3" s="249" t="s">
        <v>1</v>
      </c>
      <c r="F3" s="249" t="s">
        <v>2</v>
      </c>
      <c r="G3" s="249" t="s">
        <v>16</v>
      </c>
      <c r="H3" s="249" t="s">
        <v>17</v>
      </c>
      <c r="I3" s="250" t="s">
        <v>18</v>
      </c>
      <c r="J3" s="236"/>
      <c r="K3" s="251"/>
      <c r="L3" s="344" t="s">
        <v>167</v>
      </c>
      <c r="M3" s="247" t="s">
        <v>56</v>
      </c>
      <c r="N3" s="248" t="s">
        <v>7</v>
      </c>
      <c r="O3" s="249" t="s">
        <v>1</v>
      </c>
      <c r="P3" s="249" t="s">
        <v>2</v>
      </c>
      <c r="Q3" s="249" t="s">
        <v>16</v>
      </c>
      <c r="R3" s="249" t="s">
        <v>17</v>
      </c>
      <c r="S3" s="250" t="s">
        <v>18</v>
      </c>
      <c r="T3" s="236"/>
      <c r="U3" s="251"/>
      <c r="V3" s="344" t="s">
        <v>167</v>
      </c>
      <c r="W3" s="247" t="s">
        <v>56</v>
      </c>
      <c r="X3" s="248" t="s">
        <v>7</v>
      </c>
      <c r="Y3" s="249" t="s">
        <v>1</v>
      </c>
      <c r="Z3" s="249" t="s">
        <v>2</v>
      </c>
      <c r="AA3" s="249" t="s">
        <v>16</v>
      </c>
      <c r="AB3" s="249" t="s">
        <v>17</v>
      </c>
      <c r="AC3" s="250" t="s">
        <v>18</v>
      </c>
      <c r="AD3" s="236"/>
      <c r="AE3" s="251"/>
      <c r="AF3" s="344" t="s">
        <v>167</v>
      </c>
      <c r="AG3" s="247" t="s">
        <v>56</v>
      </c>
      <c r="AH3" s="248" t="s">
        <v>7</v>
      </c>
      <c r="AI3" s="249" t="s">
        <v>1</v>
      </c>
      <c r="AJ3" s="249" t="s">
        <v>2</v>
      </c>
      <c r="AK3" s="249" t="s">
        <v>16</v>
      </c>
      <c r="AL3" s="249" t="s">
        <v>17</v>
      </c>
      <c r="AM3" s="250" t="s">
        <v>18</v>
      </c>
      <c r="AN3" s="236"/>
      <c r="AO3" s="251"/>
      <c r="AP3" s="344" t="s">
        <v>167</v>
      </c>
      <c r="AQ3" s="247" t="s">
        <v>56</v>
      </c>
      <c r="AR3" s="248" t="s">
        <v>7</v>
      </c>
      <c r="AS3" s="249" t="s">
        <v>1</v>
      </c>
      <c r="AT3" s="249" t="s">
        <v>2</v>
      </c>
      <c r="AU3" s="249" t="s">
        <v>16</v>
      </c>
      <c r="AV3" s="249" t="s">
        <v>17</v>
      </c>
      <c r="AW3" s="250" t="s">
        <v>18</v>
      </c>
      <c r="AX3" s="236"/>
      <c r="AY3" s="251"/>
      <c r="AZ3" s="344" t="s">
        <v>167</v>
      </c>
      <c r="BA3" s="247" t="s">
        <v>56</v>
      </c>
      <c r="BB3" s="248" t="s">
        <v>7</v>
      </c>
      <c r="BC3" s="249" t="s">
        <v>1</v>
      </c>
      <c r="BD3" s="249" t="s">
        <v>2</v>
      </c>
      <c r="BE3" s="249" t="s">
        <v>16</v>
      </c>
      <c r="BF3" s="249" t="s">
        <v>17</v>
      </c>
      <c r="BG3" s="250" t="s">
        <v>18</v>
      </c>
      <c r="BH3" s="236"/>
      <c r="BI3" s="251"/>
      <c r="BJ3" s="237"/>
      <c r="BT3" s="237"/>
      <c r="CD3" s="237"/>
      <c r="CN3" s="237"/>
      <c r="CX3" s="237"/>
      <c r="DH3" s="237"/>
      <c r="DR3" s="237"/>
      <c r="EB3" s="237"/>
      <c r="EL3" s="237"/>
      <c r="EV3" s="237"/>
      <c r="FF3" s="237"/>
      <c r="FP3" s="237"/>
      <c r="FZ3" s="237"/>
      <c r="GJ3" s="237"/>
      <c r="GT3" s="237"/>
      <c r="HD3" s="237"/>
      <c r="HN3" s="237"/>
    </row>
    <row xmlns:x14ac="http://schemas.microsoft.com/office/spreadsheetml/2009/9/ac" r="4" s="4" customFormat="true" x14ac:dyDescent="0.2">
      <c r="A4" s="365" t="str">
        <f>IF(ISBLANK('Data Summary'!A6),"",'Data Summary'!A6)</f>
        <v>SMR_2018_UIS</v>
      </c>
      <c r="B4" s="103" t="s">
        <v>209</v>
      </c>
      <c r="C4" s="132" t="s">
        <v>3</v>
      </c>
      <c r="D4" s="8">
        <f t="shared" ref="D4:I4" si="0">IF(COUNTA(D14)=0,"",D14)</f>
        <v>0</v>
      </c>
      <c r="E4" s="8" t="str">
        <f t="shared" si="0"/>
        <v/>
      </c>
      <c r="F4" s="8" t="str">
        <f t="shared" si="0"/>
        <v/>
      </c>
      <c r="G4" s="8" t="str">
        <f t="shared" si="0"/>
        <v/>
      </c>
      <c r="H4" s="8">
        <f t="shared" si="0"/>
        <v>0</v>
      </c>
      <c r="I4" s="25">
        <f t="shared" si="0"/>
        <v>0</v>
      </c>
      <c r="J4" s="19"/>
      <c r="K4" s="14"/>
      <c r="L4" s="103" t="s">
        <v>209</v>
      </c>
      <c r="M4" s="132" t="s">
        <v>3</v>
      </c>
      <c r="N4" s="8">
        <f t="shared" ref="N4:S4" si="1">IF(COUNTA(N14)=0,"",N14)</f>
        <v>0</v>
      </c>
      <c r="O4" s="8" t="str">
        <f t="shared" si="1"/>
        <v/>
      </c>
      <c r="P4" s="8" t="str">
        <f t="shared" si="1"/>
        <v/>
      </c>
      <c r="Q4" s="8" t="str">
        <f t="shared" si="1"/>
        <v/>
      </c>
      <c r="R4" s="8">
        <f t="shared" si="1"/>
        <v>0</v>
      </c>
      <c r="S4" s="25">
        <f t="shared" si="1"/>
        <v>0</v>
      </c>
      <c r="T4" s="19"/>
      <c r="U4" s="14"/>
      <c r="V4" s="103" t="s">
        <v>209</v>
      </c>
      <c r="W4" s="132" t="s">
        <v>3</v>
      </c>
      <c r="X4" s="8">
        <f t="shared" ref="X4:AC4" si="2">IF(COUNTA(X14)=0,"",X14)</f>
        <v>0</v>
      </c>
      <c r="Y4" s="8" t="str">
        <f t="shared" si="2"/>
        <v/>
      </c>
      <c r="Z4" s="8" t="str">
        <f t="shared" si="2"/>
        <v/>
      </c>
      <c r="AA4" s="8" t="str">
        <f t="shared" si="2"/>
        <v/>
      </c>
      <c r="AB4" s="8">
        <f t="shared" si="2"/>
        <v>0</v>
      </c>
      <c r="AC4" s="25">
        <f t="shared" si="2"/>
        <v>0</v>
      </c>
      <c r="AD4" s="19"/>
      <c r="AE4" s="14"/>
      <c r="AF4" s="103" t="s">
        <v>209</v>
      </c>
      <c r="AG4" s="132" t="s">
        <v>3</v>
      </c>
      <c r="AH4" s="8">
        <f t="shared" ref="AH4:AM4" si="3">IF(COUNTA(AH14)=0,"",AH14)</f>
        <v>0</v>
      </c>
      <c r="AI4" s="8" t="str">
        <f t="shared" si="3"/>
        <v/>
      </c>
      <c r="AJ4" s="8" t="str">
        <f t="shared" si="3"/>
        <v/>
      </c>
      <c r="AK4" s="8" t="str">
        <f t="shared" si="3"/>
        <v/>
      </c>
      <c r="AL4" s="8" t="str">
        <f t="shared" si="3"/>
        <v/>
      </c>
      <c r="AM4" s="25" t="str">
        <f t="shared" si="3"/>
        <v/>
      </c>
      <c r="AN4" s="19"/>
      <c r="AO4" s="14"/>
      <c r="AP4" s="103" t="s">
        <v>209</v>
      </c>
      <c r="AQ4" s="132" t="s">
        <v>3</v>
      </c>
      <c r="AR4" s="8">
        <f t="shared" ref="AR4:AW4" si="4">IF(COUNTA(AR14)=0,"",AR14)</f>
        <v>0</v>
      </c>
      <c r="AS4" s="8" t="str">
        <f t="shared" si="4"/>
        <v/>
      </c>
      <c r="AT4" s="8" t="str">
        <f t="shared" si="4"/>
        <v/>
      </c>
      <c r="AU4" s="8" t="str">
        <f t="shared" si="4"/>
        <v/>
      </c>
      <c r="AV4" s="8">
        <f t="shared" si="4"/>
        <v>0</v>
      </c>
      <c r="AW4" s="25">
        <f t="shared" si="4"/>
        <v>0</v>
      </c>
      <c r="AX4" s="19"/>
      <c r="AY4" s="14"/>
      <c r="AZ4" s="103" t="s">
        <v>209</v>
      </c>
      <c r="BA4" s="132" t="s">
        <v>3</v>
      </c>
      <c r="BB4" s="8">
        <f t="shared" ref="BB4:BG4" si="5">IF(COUNTA(BB14)=0,"",BB14)</f>
        <v>0</v>
      </c>
      <c r="BC4" s="8" t="str">
        <f t="shared" si="5"/>
        <v/>
      </c>
      <c r="BD4" s="8" t="str">
        <f t="shared" si="5"/>
        <v/>
      </c>
      <c r="BE4" s="8" t="str">
        <f t="shared" si="5"/>
        <v/>
      </c>
      <c r="BF4" s="8">
        <f t="shared" si="5"/>
        <v>0</v>
      </c>
      <c r="BG4" s="25">
        <f t="shared" si="5"/>
        <v>0</v>
      </c>
      <c r="BH4" s="19"/>
      <c r="BI4" s="14"/>
      <c r="BJ4" s="109"/>
      <c r="BT4" s="109"/>
      <c r="CD4" s="109"/>
      <c r="CN4" s="109"/>
      <c r="CX4" s="109"/>
      <c r="DH4" s="109"/>
      <c r="DR4" s="109"/>
      <c r="EB4" s="109"/>
      <c r="EL4" s="109"/>
      <c r="EV4" s="109"/>
      <c r="FF4" s="109"/>
      <c r="FP4" s="109"/>
      <c r="FZ4" s="109"/>
      <c r="GJ4" s="109"/>
      <c r="GT4" s="109"/>
      <c r="HD4" s="109"/>
      <c r="HN4" s="109"/>
    </row>
    <row xmlns:x14ac="http://schemas.microsoft.com/office/spreadsheetml/2009/9/ac" r="5" s="4" customFormat="true" x14ac:dyDescent="0.25">
      <c r="A5" s="365" t="str">
        <f ca="true">IF(ISBLANK('Data Summary'!A7),"",'Data Summary'!A7)</f>
        <v>SMR_2019_UIS</v>
      </c>
      <c r="B5" s="101"/>
      <c r="C5" s="132"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5">
        <f>IF((COUNTA(I15:I26)=0)+(COUNTA(I14)=0),"",100-I14-SUMPRODUCT(C15:C26,I15:I26))</f>
        <v>0</v>
      </c>
      <c r="J5" s="19"/>
      <c r="K5" s="14"/>
      <c r="L5" s="101"/>
      <c r="M5" s="132"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2"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2"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t="str">
        <f>IF((COUNTA(AL15:AL26)=0)+(COUNTA(AL14)=0),"",100-AL14-SUMPRODUCT(AG15:AG26,AL15:AL26))</f>
        <v/>
      </c>
      <c r="AM5" s="25" t="str">
        <f>IF((COUNTA(AM15:AM26)=0)+(COUNTA(AM14)=0),"",100-AM14-SUMPRODUCT(AG15:AG26,AM15:AM26))</f>
        <v/>
      </c>
      <c r="AN5" s="19"/>
      <c r="AO5" s="14"/>
      <c r="AP5" s="101"/>
      <c r="AQ5" s="132" t="s">
        <v>0</v>
      </c>
      <c r="AR5" s="8">
        <f>IF((COUNTA(AR15:AR26)=0)+(COUNTA(AR14)=0),"",100-AR14-SUMPRODUCT(AQ15:AQ26,AR15:AR26))</f>
        <v>0</v>
      </c>
      <c r="AS5" s="8" t="str">
        <f>IF((COUNTA(AS15:AS26)=0)+(COUNTA(AS14)=0),"",100-AS14-SUMPRODUCT(AQ15:AQ26,AS15:AS26))</f>
        <v/>
      </c>
      <c r="AT5" s="8" t="str">
        <f>IF((COUNTA(AT15:AT26)=0)+(COUNTA(AT14)=0),"",100-AT14-SUMPRODUCT(AQ15:AQ26,AT15:AT26))</f>
        <v/>
      </c>
      <c r="AU5" s="8" t="str">
        <f>IF((COUNTA(AU15:AU26)=0)+(COUNTA(AU14)=0),"",100-AU14-SUMPRODUCT(AQ15:AQ26,AU15:AU26))</f>
        <v/>
      </c>
      <c r="AV5" s="8">
        <f>IF((COUNTA(AV15:AV26)=0)+(COUNTA(AV14)=0),"",100-AV14-SUMPRODUCT(AQ15:AQ26,AV15:AV26))</f>
        <v>0</v>
      </c>
      <c r="AW5" s="25">
        <f>IF((COUNTA(AW15:AW26)=0)+(COUNTA(AW14)=0),"",100-AW14-SUMPRODUCT(AQ15:AQ26,AW15:AW26))</f>
        <v>0</v>
      </c>
      <c r="AX5" s="19"/>
      <c r="AY5" s="14"/>
      <c r="AZ5" s="101"/>
      <c r="BA5" s="132" t="s">
        <v>0</v>
      </c>
      <c r="BB5" s="8">
        <f>IF((COUNTA(BB15:BB26)=0)+(COUNTA(BB14)=0),"",100-BB14-SUMPRODUCT(BA15:BA26,BB15:BB26))</f>
        <v>0</v>
      </c>
      <c r="BC5" s="8" t="str">
        <f>IF((COUNTA(BC15:BC26)=0)+(COUNTA(BC14)=0),"",100-BC14-SUMPRODUCT(BA15:BA26,BC15:BC26))</f>
        <v/>
      </c>
      <c r="BD5" s="8" t="str">
        <f>IF((COUNTA(BD15:BD26)=0)+(COUNTA(BD14)=0),"",100-BD14-SUMPRODUCT(BA15:BA26,BD15:BD26))</f>
        <v/>
      </c>
      <c r="BE5" s="8" t="str">
        <f>IF((COUNTA(BE15:BE26)=0)+(COUNTA(BE14)=0),"",100-BE14-SUMPRODUCT(BA15:BA26,BE15:BE26))</f>
        <v/>
      </c>
      <c r="BF5" s="8">
        <f>IF((COUNTA(BF15:BF26)=0)+(COUNTA(BF14)=0),"",100-BF14-SUMPRODUCT(BA15:BA26,BF15:BF26))</f>
        <v>0</v>
      </c>
      <c r="BG5" s="25">
        <f>IF((COUNTA(BG15:BG26)=0)+(COUNTA(BG14)=0),"",100-BG14-SUMPRODUCT(BA15:BA26,BG15:BG26))</f>
        <v>0</v>
      </c>
      <c r="BH5" s="19"/>
      <c r="BI5" s="14"/>
      <c r="BJ5" s="109"/>
      <c r="BT5" s="109"/>
      <c r="CD5" s="109"/>
      <c r="CN5" s="109"/>
      <c r="CX5" s="109"/>
      <c r="DH5" s="109"/>
      <c r="DR5" s="109"/>
      <c r="EB5" s="109"/>
      <c r="EL5" s="109"/>
      <c r="EV5" s="109"/>
      <c r="FF5" s="109"/>
      <c r="FP5" s="109"/>
      <c r="FZ5" s="109"/>
      <c r="GJ5" s="109"/>
      <c r="GT5" s="109"/>
      <c r="HD5" s="109"/>
      <c r="HN5" s="109"/>
    </row>
    <row xmlns:x14ac="http://schemas.microsoft.com/office/spreadsheetml/2009/9/ac" r="6" s="4" customFormat="true" x14ac:dyDescent="0.2">
      <c r="A6" s="365" t="str">
        <f ca="true">IF(ISBLANK('Data Summary'!A8),"",'Data Summary'!A8)</f>
        <v>SMR_2020_UIS</v>
      </c>
      <c r="B6" s="103" t="s">
        <v>209</v>
      </c>
      <c r="C6" s="132"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5">
        <f>IF(COUNTA(I15:I26)=0,"",SUMPRODUCT(I15:I26,C15:C26))</f>
        <v>100</v>
      </c>
      <c r="J6" s="19"/>
      <c r="K6" s="14"/>
      <c r="L6" s="103" t="s">
        <v>209</v>
      </c>
      <c r="M6" s="132"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3" t="s">
        <v>209</v>
      </c>
      <c r="W6" s="132"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3" t="s">
        <v>209</v>
      </c>
      <c r="AG6" s="132"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t="str">
        <f>IF(COUNTA(AL15:AL26)=0,"",SUMPRODUCT(AL15:AL26,AG15:AG26))</f>
        <v/>
      </c>
      <c r="AM6" s="25" t="str">
        <f>IF(COUNTA(AM15:AM26)=0,"",SUMPRODUCT(AM15:AM26,AG15:AG26))</f>
        <v/>
      </c>
      <c r="AN6" s="19"/>
      <c r="AO6" s="14"/>
      <c r="AP6" s="103" t="s">
        <v>209</v>
      </c>
      <c r="AQ6" s="132" t="s">
        <v>19</v>
      </c>
      <c r="AR6" s="8">
        <f>IF(COUNTA(AR15:AR26)=0,"",SUMPRODUCT(AR15:AR26,AQ15:AQ26))</f>
        <v>100</v>
      </c>
      <c r="AS6" s="8" t="str">
        <f>IF(COUNTA(AS15:AS26)=0,"",SUMPRODUCT(AS15:AS26,AQ15:AQ26))</f>
        <v/>
      </c>
      <c r="AT6" s="8" t="str">
        <f>IF(COUNTA(AT15:AT26)=0,"",SUMPRODUCT(AT15:AT26,AQ15:AQ26))</f>
        <v/>
      </c>
      <c r="AU6" s="8" t="str">
        <f>IF(COUNTA(AU15:AU26)=0,"",SUMPRODUCT(AU15:AU26,AQ15:AQ26))</f>
        <v/>
      </c>
      <c r="AV6" s="8">
        <f>IF(COUNTA(AV15:AV26)=0,"",SUMPRODUCT(AV15:AV26,AQ15:AQ26))</f>
        <v>100</v>
      </c>
      <c r="AW6" s="25">
        <f>IF(COUNTA(AW15:AW26)=0,"",SUMPRODUCT(AW15:AW26,AQ15:AQ26))</f>
        <v>100</v>
      </c>
      <c r="AX6" s="19"/>
      <c r="AY6" s="14"/>
      <c r="AZ6" s="103" t="s">
        <v>209</v>
      </c>
      <c r="BA6" s="132" t="s">
        <v>19</v>
      </c>
      <c r="BB6" s="8">
        <f>IF(COUNTA(BB15:BB26)=0,"",SUMPRODUCT(BB15:BB26,BA15:BA26))</f>
        <v>100</v>
      </c>
      <c r="BC6" s="8" t="str">
        <f>IF(COUNTA(BC15:BC26)=0,"",SUMPRODUCT(BC15:BC26,BA15:BA26))</f>
        <v/>
      </c>
      <c r="BD6" s="8" t="str">
        <f>IF(COUNTA(BD15:BD26)=0,"",SUMPRODUCT(BD15:BD26,BA15:BA26))</f>
        <v/>
      </c>
      <c r="BE6" s="8" t="str">
        <f>IF(COUNTA(BE15:BE26)=0,"",SUMPRODUCT(BE15:BE26,BA15:BA26))</f>
        <v/>
      </c>
      <c r="BF6" s="8">
        <f>IF(COUNTA(BF15:BF26)=0,"",SUMPRODUCT(BF15:BF26,BA15:BA26))</f>
        <v>100</v>
      </c>
      <c r="BG6" s="25">
        <f>IF(COUNTA(BG15:BG26)=0,"",SUMPRODUCT(BG15:BG26,BA15:BA26))</f>
        <v>100</v>
      </c>
      <c r="BH6" s="19"/>
      <c r="BI6" s="14"/>
      <c r="BJ6" s="109"/>
      <c r="BT6" s="109"/>
      <c r="CD6" s="109"/>
      <c r="CN6" s="109"/>
      <c r="CX6" s="109"/>
      <c r="DH6" s="109"/>
      <c r="DR6" s="109"/>
      <c r="EB6" s="109"/>
      <c r="EL6" s="109"/>
      <c r="EV6" s="109"/>
      <c r="FF6" s="109"/>
      <c r="FP6" s="109"/>
      <c r="FZ6" s="109"/>
      <c r="GJ6" s="109"/>
      <c r="GT6" s="109"/>
      <c r="HD6" s="109"/>
      <c r="HN6" s="109"/>
    </row>
    <row xmlns:x14ac="http://schemas.microsoft.com/office/spreadsheetml/2009/9/ac" r="7" s="4" customFormat="true" x14ac:dyDescent="0.25">
      <c r="A7" s="365" t="str">
        <f ca="true">IF(ISBLANK('Data Summary'!A9),"",'Data Summary'!A9)</f>
        <v>SMR_2021_PWH</v>
      </c>
      <c r="B7" s="101"/>
      <c r="C7" s="133" t="s">
        <v>53</v>
      </c>
      <c r="D7" s="129"/>
      <c r="E7" s="129"/>
      <c r="F7" s="129"/>
      <c r="G7" s="129"/>
      <c r="H7" s="129"/>
      <c r="I7" s="70"/>
      <c r="J7" s="19"/>
      <c r="K7" s="14"/>
      <c r="L7" s="101"/>
      <c r="M7" s="133" t="s">
        <v>53</v>
      </c>
      <c r="N7" s="129"/>
      <c r="O7" s="129"/>
      <c r="P7" s="129"/>
      <c r="Q7" s="129"/>
      <c r="R7" s="129"/>
      <c r="S7" s="70"/>
      <c r="T7" s="19"/>
      <c r="U7" s="14"/>
      <c r="V7" s="101"/>
      <c r="W7" s="133" t="s">
        <v>53</v>
      </c>
      <c r="X7" s="129"/>
      <c r="Y7" s="129"/>
      <c r="Z7" s="129"/>
      <c r="AA7" s="129"/>
      <c r="AB7" s="129"/>
      <c r="AC7" s="70"/>
      <c r="AD7" s="19"/>
      <c r="AE7" s="14"/>
      <c r="AF7" s="101"/>
      <c r="AG7" s="133" t="s">
        <v>53</v>
      </c>
      <c r="AH7" s="129"/>
      <c r="AI7" s="129"/>
      <c r="AJ7" s="129"/>
      <c r="AK7" s="129"/>
      <c r="AL7" s="129"/>
      <c r="AM7" s="70"/>
      <c r="AN7" s="19"/>
      <c r="AO7" s="14"/>
      <c r="AP7" s="101"/>
      <c r="AQ7" s="133" t="s">
        <v>53</v>
      </c>
      <c r="AR7" s="129"/>
      <c r="AS7" s="129"/>
      <c r="AT7" s="129"/>
      <c r="AU7" s="129"/>
      <c r="AV7" s="129"/>
      <c r="AW7" s="70"/>
      <c r="AX7" s="19"/>
      <c r="AY7" s="14"/>
      <c r="AZ7" s="101"/>
      <c r="BA7" s="133" t="s">
        <v>53</v>
      </c>
      <c r="BB7" s="129"/>
      <c r="BC7" s="129"/>
      <c r="BD7" s="129"/>
      <c r="BE7" s="129"/>
      <c r="BF7" s="129"/>
      <c r="BG7" s="70"/>
      <c r="BH7" s="19"/>
      <c r="BI7" s="14"/>
      <c r="BJ7" s="109"/>
      <c r="BT7" s="109"/>
      <c r="CD7" s="109"/>
      <c r="CN7" s="109"/>
      <c r="CX7" s="109"/>
      <c r="DH7" s="109"/>
      <c r="DR7" s="109"/>
      <c r="EB7" s="109"/>
      <c r="EL7" s="109"/>
      <c r="EV7" s="109"/>
      <c r="FF7" s="109"/>
      <c r="FP7" s="109"/>
      <c r="FZ7" s="109"/>
      <c r="GJ7" s="109"/>
      <c r="GT7" s="109"/>
      <c r="HD7" s="109"/>
      <c r="HN7" s="109"/>
    </row>
    <row xmlns:x14ac="http://schemas.microsoft.com/office/spreadsheetml/2009/9/ac" r="8" s="4" customFormat="true" x14ac:dyDescent="0.25">
      <c r="A8" s="365" t="str">
        <f ca="true">IF(ISBLANK('Data Summary'!A10),"",'Data Summary'!A10)</f>
        <v>SMR_2021_UIS</v>
      </c>
      <c r="B8" s="101"/>
      <c r="C8" s="133" t="s">
        <v>58</v>
      </c>
      <c r="D8" s="129"/>
      <c r="E8" s="129"/>
      <c r="F8" s="129"/>
      <c r="G8" s="129"/>
      <c r="H8" s="129"/>
      <c r="I8" s="70"/>
      <c r="J8" s="19"/>
      <c r="K8" s="14"/>
      <c r="L8" s="101"/>
      <c r="M8" s="133" t="s">
        <v>58</v>
      </c>
      <c r="N8" s="129"/>
      <c r="O8" s="129"/>
      <c r="P8" s="129"/>
      <c r="Q8" s="129"/>
      <c r="R8" s="129"/>
      <c r="S8" s="70"/>
      <c r="T8" s="19"/>
      <c r="U8" s="14"/>
      <c r="V8" s="101"/>
      <c r="W8" s="133" t="s">
        <v>58</v>
      </c>
      <c r="X8" s="129"/>
      <c r="Y8" s="129"/>
      <c r="Z8" s="129"/>
      <c r="AA8" s="129"/>
      <c r="AB8" s="129"/>
      <c r="AC8" s="70"/>
      <c r="AD8" s="19"/>
      <c r="AE8" s="14"/>
      <c r="AF8" s="101"/>
      <c r="AG8" s="133" t="s">
        <v>58</v>
      </c>
      <c r="AH8" s="129"/>
      <c r="AI8" s="129"/>
      <c r="AJ8" s="129"/>
      <c r="AK8" s="129"/>
      <c r="AL8" s="129"/>
      <c r="AM8" s="70"/>
      <c r="AN8" s="19"/>
      <c r="AO8" s="14"/>
      <c r="AP8" s="101"/>
      <c r="AQ8" s="133" t="s">
        <v>58</v>
      </c>
      <c r="AR8" s="129"/>
      <c r="AS8" s="129"/>
      <c r="AT8" s="129"/>
      <c r="AU8" s="129"/>
      <c r="AV8" s="129"/>
      <c r="AW8" s="70"/>
      <c r="AX8" s="19"/>
      <c r="AY8" s="14"/>
      <c r="AZ8" s="101"/>
      <c r="BA8" s="133" t="s">
        <v>58</v>
      </c>
      <c r="BB8" s="129"/>
      <c r="BC8" s="129"/>
      <c r="BD8" s="129"/>
      <c r="BE8" s="129"/>
      <c r="BF8" s="129"/>
      <c r="BG8" s="70"/>
      <c r="BH8" s="19"/>
      <c r="BI8" s="14"/>
      <c r="BJ8" s="109"/>
      <c r="BT8" s="109"/>
      <c r="CD8" s="109"/>
      <c r="CN8" s="109"/>
      <c r="CX8" s="109"/>
      <c r="DH8" s="109"/>
      <c r="DR8" s="109"/>
      <c r="EB8" s="109"/>
      <c r="EL8" s="109"/>
      <c r="EV8" s="109"/>
      <c r="FF8" s="109"/>
      <c r="FP8" s="109"/>
      <c r="FZ8" s="109"/>
      <c r="GJ8" s="109"/>
      <c r="GT8" s="109"/>
      <c r="HD8" s="109"/>
      <c r="HN8" s="109"/>
    </row>
    <row xmlns:x14ac="http://schemas.microsoft.com/office/spreadsheetml/2009/9/ac" r="9" s="4" customFormat="true" x14ac:dyDescent="0.25">
      <c r="A9" s="365" t="str">
        <f ca="true">IF(ISBLANK('Data Summary'!A11),"",'Data Summary'!A11)</f>
        <v>SMR_2022_UIS</v>
      </c>
      <c r="B9" s="101"/>
      <c r="C9" s="133" t="s">
        <v>109</v>
      </c>
      <c r="D9" s="129"/>
      <c r="E9" s="129"/>
      <c r="F9" s="129"/>
      <c r="G9" s="129"/>
      <c r="H9" s="129"/>
      <c r="I9" s="70"/>
      <c r="J9" s="19"/>
      <c r="K9" s="14"/>
      <c r="L9" s="101"/>
      <c r="M9" s="133" t="s">
        <v>109</v>
      </c>
      <c r="N9" s="129"/>
      <c r="O9" s="129"/>
      <c r="P9" s="129"/>
      <c r="Q9" s="129"/>
      <c r="R9" s="129"/>
      <c r="S9" s="70"/>
      <c r="T9" s="19"/>
      <c r="U9" s="14"/>
      <c r="V9" s="101"/>
      <c r="W9" s="133" t="s">
        <v>109</v>
      </c>
      <c r="X9" s="129"/>
      <c r="Y9" s="129"/>
      <c r="Z9" s="129"/>
      <c r="AA9" s="129"/>
      <c r="AB9" s="129"/>
      <c r="AC9" s="70"/>
      <c r="AD9" s="19"/>
      <c r="AE9" s="14"/>
      <c r="AF9" s="101"/>
      <c r="AG9" s="133" t="s">
        <v>109</v>
      </c>
      <c r="AH9" s="129"/>
      <c r="AI9" s="129"/>
      <c r="AJ9" s="129"/>
      <c r="AK9" s="129"/>
      <c r="AL9" s="129"/>
      <c r="AM9" s="70"/>
      <c r="AN9" s="19"/>
      <c r="AO9" s="14"/>
      <c r="AP9" s="101"/>
      <c r="AQ9" s="133" t="s">
        <v>109</v>
      </c>
      <c r="AR9" s="129"/>
      <c r="AS9" s="129"/>
      <c r="AT9" s="129"/>
      <c r="AU9" s="129"/>
      <c r="AV9" s="129"/>
      <c r="AW9" s="70"/>
      <c r="AX9" s="19"/>
      <c r="AY9" s="14"/>
      <c r="AZ9" s="101"/>
      <c r="BA9" s="133" t="s">
        <v>109</v>
      </c>
      <c r="BB9" s="129"/>
      <c r="BC9" s="129"/>
      <c r="BD9" s="129"/>
      <c r="BE9" s="129"/>
      <c r="BF9" s="129"/>
      <c r="BG9" s="70"/>
      <c r="BH9" s="19"/>
      <c r="BI9" s="14"/>
      <c r="BJ9" s="109"/>
      <c r="BT9" s="109"/>
      <c r="CD9" s="109"/>
      <c r="CN9" s="109"/>
      <c r="CX9" s="109"/>
      <c r="DH9" s="109"/>
      <c r="DR9" s="109"/>
      <c r="EB9" s="109"/>
      <c r="EL9" s="109"/>
      <c r="EV9" s="109"/>
      <c r="FF9" s="109"/>
      <c r="FP9" s="109"/>
      <c r="FZ9" s="109"/>
      <c r="GJ9" s="109"/>
      <c r="GT9" s="109"/>
      <c r="HD9" s="109"/>
      <c r="HN9" s="109"/>
    </row>
    <row xmlns:x14ac="http://schemas.microsoft.com/office/spreadsheetml/2009/9/ac" r="10" s="4" customFormat="true" x14ac:dyDescent="0.25">
      <c r="A10" s="366" t="str">
        <f ca="true">IF(ISBLANK('Data Summary'!A12),"",'Data Summary'!A12)</f>
        <v/>
      </c>
      <c r="B10" s="101"/>
      <c r="C10" s="126" t="s">
        <v>21</v>
      </c>
      <c r="D10" s="129"/>
      <c r="E10" s="129"/>
      <c r="F10" s="129"/>
      <c r="G10" s="129"/>
      <c r="H10" s="129"/>
      <c r="I10" s="70"/>
      <c r="J10" s="19"/>
      <c r="K10" s="14"/>
      <c r="L10" s="101"/>
      <c r="M10" s="126" t="s">
        <v>21</v>
      </c>
      <c r="N10" s="129"/>
      <c r="O10" s="129"/>
      <c r="P10" s="129"/>
      <c r="Q10" s="129"/>
      <c r="R10" s="129"/>
      <c r="S10" s="70"/>
      <c r="T10" s="19"/>
      <c r="U10" s="14"/>
      <c r="V10" s="101"/>
      <c r="W10" s="126" t="s">
        <v>21</v>
      </c>
      <c r="X10" s="129"/>
      <c r="Y10" s="129"/>
      <c r="Z10" s="129"/>
      <c r="AA10" s="129"/>
      <c r="AB10" s="129"/>
      <c r="AC10" s="70"/>
      <c r="AD10" s="19"/>
      <c r="AE10" s="14"/>
      <c r="AF10" s="101"/>
      <c r="AG10" s="126" t="s">
        <v>21</v>
      </c>
      <c r="AH10" s="129"/>
      <c r="AI10" s="129"/>
      <c r="AJ10" s="129"/>
      <c r="AK10" s="129"/>
      <c r="AL10" s="129"/>
      <c r="AM10" s="70"/>
      <c r="AN10" s="19"/>
      <c r="AO10" s="14"/>
      <c r="AP10" s="101"/>
      <c r="AQ10" s="126" t="s">
        <v>21</v>
      </c>
      <c r="AR10" s="129"/>
      <c r="AS10" s="129"/>
      <c r="AT10" s="129"/>
      <c r="AU10" s="129"/>
      <c r="AV10" s="129"/>
      <c r="AW10" s="70"/>
      <c r="AX10" s="19"/>
      <c r="AY10" s="14"/>
      <c r="AZ10" s="101"/>
      <c r="BA10" s="126" t="s">
        <v>21</v>
      </c>
      <c r="BB10" s="129"/>
      <c r="BC10" s="129"/>
      <c r="BD10" s="129"/>
      <c r="BE10" s="129"/>
      <c r="BF10" s="129"/>
      <c r="BG10" s="70"/>
      <c r="BH10" s="19"/>
      <c r="BI10" s="14"/>
      <c r="BJ10" s="109"/>
      <c r="BT10" s="109"/>
      <c r="CD10" s="109"/>
      <c r="CN10" s="109"/>
      <c r="CX10" s="109"/>
      <c r="DH10" s="109"/>
      <c r="DR10" s="109"/>
      <c r="EB10" s="109"/>
      <c r="EL10" s="109"/>
      <c r="EV10" s="109"/>
      <c r="FF10" s="109"/>
      <c r="FP10" s="109"/>
      <c r="FZ10" s="109"/>
      <c r="GJ10" s="109"/>
      <c r="GT10" s="109"/>
      <c r="HD10" s="109"/>
      <c r="HN10" s="109"/>
    </row>
    <row xmlns:x14ac="http://schemas.microsoft.com/office/spreadsheetml/2009/9/ac" r="11" s="4" customFormat="true" x14ac:dyDescent="0.25">
      <c r="A11" s="366" t="str">
        <f ca="true">IF(ISBLANK('Data Summary'!A13),"",'Data Summary'!A13)</f>
        <v/>
      </c>
      <c r="B11" s="101"/>
      <c r="C11" s="126" t="s">
        <v>29</v>
      </c>
      <c r="D11" s="129"/>
      <c r="E11" s="128"/>
      <c r="F11" s="128"/>
      <c r="G11" s="128"/>
      <c r="H11" s="128"/>
      <c r="I11" s="21"/>
      <c r="J11" s="19"/>
      <c r="K11" s="14"/>
      <c r="L11" s="101"/>
      <c r="M11" s="126" t="s">
        <v>29</v>
      </c>
      <c r="N11" s="129"/>
      <c r="O11" s="128"/>
      <c r="P11" s="128"/>
      <c r="Q11" s="128"/>
      <c r="R11" s="128"/>
      <c r="S11" s="21"/>
      <c r="T11" s="19"/>
      <c r="U11" s="14"/>
      <c r="V11" s="101"/>
      <c r="W11" s="126" t="s">
        <v>29</v>
      </c>
      <c r="X11" s="129"/>
      <c r="Y11" s="128"/>
      <c r="Z11" s="128"/>
      <c r="AA11" s="128"/>
      <c r="AB11" s="128"/>
      <c r="AC11" s="21"/>
      <c r="AD11" s="19"/>
      <c r="AE11" s="14"/>
      <c r="AF11" s="101"/>
      <c r="AG11" s="126" t="s">
        <v>29</v>
      </c>
      <c r="AH11" s="129"/>
      <c r="AI11" s="128"/>
      <c r="AJ11" s="128"/>
      <c r="AK11" s="128"/>
      <c r="AL11" s="128"/>
      <c r="AM11" s="21"/>
      <c r="AN11" s="19"/>
      <c r="AO11" s="14"/>
      <c r="AP11" s="101"/>
      <c r="AQ11" s="126" t="s">
        <v>29</v>
      </c>
      <c r="AR11" s="129"/>
      <c r="AS11" s="128"/>
      <c r="AT11" s="128"/>
      <c r="AU11" s="128"/>
      <c r="AV11" s="128"/>
      <c r="AW11" s="21"/>
      <c r="AX11" s="19"/>
      <c r="AY11" s="14"/>
      <c r="AZ11" s="101"/>
      <c r="BA11" s="126" t="s">
        <v>29</v>
      </c>
      <c r="BB11" s="129"/>
      <c r="BC11" s="128"/>
      <c r="BD11" s="128"/>
      <c r="BE11" s="128"/>
      <c r="BF11" s="128"/>
      <c r="BG11" s="21"/>
      <c r="BH11" s="19"/>
      <c r="BI11" s="14"/>
      <c r="BJ11" s="109"/>
      <c r="BT11" s="109"/>
      <c r="CD11" s="109"/>
      <c r="CN11" s="109"/>
      <c r="CX11" s="109"/>
      <c r="DH11" s="109"/>
      <c r="DR11" s="109"/>
      <c r="EB11" s="109"/>
      <c r="EL11" s="109"/>
      <c r="EV11" s="109"/>
      <c r="FF11" s="109"/>
      <c r="FP11" s="109"/>
      <c r="FZ11" s="109"/>
      <c r="GJ11" s="109"/>
      <c r="GT11" s="109"/>
      <c r="HD11" s="109"/>
      <c r="HN11" s="109"/>
    </row>
    <row xmlns:x14ac="http://schemas.microsoft.com/office/spreadsheetml/2009/9/ac" r="12" s="1" customFormat="true" ht="15.75" customHeight="true" x14ac:dyDescent="0.2">
      <c r="A12" s="366" t="str">
        <f ca="true">IF(ISBLANK('Data Summary'!A14),"",'Data Summary'!A14)</f>
        <v/>
      </c>
      <c r="B12" s="101" t="s">
        <v>178</v>
      </c>
      <c r="C12" s="126" t="s">
        <v>169</v>
      </c>
      <c r="D12" s="41">
        <v>100</v>
      </c>
      <c r="E12" s="128"/>
      <c r="F12" s="128"/>
      <c r="G12" s="128"/>
      <c r="H12" s="41">
        <v>100</v>
      </c>
      <c r="I12" s="59">
        <v>100</v>
      </c>
      <c r="J12" s="19"/>
      <c r="K12" s="14"/>
      <c r="L12" s="101" t="s">
        <v>178</v>
      </c>
      <c r="M12" s="126" t="s">
        <v>169</v>
      </c>
      <c r="N12" s="41">
        <v>100</v>
      </c>
      <c r="O12" s="128"/>
      <c r="P12" s="128"/>
      <c r="Q12" s="128"/>
      <c r="R12" s="41">
        <v>100</v>
      </c>
      <c r="S12" s="59">
        <v>100</v>
      </c>
      <c r="T12" s="19"/>
      <c r="U12" s="14"/>
      <c r="V12" s="101" t="s">
        <v>178</v>
      </c>
      <c r="W12" s="126" t="s">
        <v>169</v>
      </c>
      <c r="X12" s="41">
        <v>100</v>
      </c>
      <c r="Y12" s="128"/>
      <c r="Z12" s="128"/>
      <c r="AA12" s="128"/>
      <c r="AB12" s="41">
        <v>100</v>
      </c>
      <c r="AC12" s="59">
        <v>100</v>
      </c>
      <c r="AD12" s="19"/>
      <c r="AE12" s="14"/>
      <c r="AF12" s="101" t="s">
        <v>178</v>
      </c>
      <c r="AG12" s="126" t="s">
        <v>169</v>
      </c>
      <c r="AH12" s="41">
        <v>100</v>
      </c>
      <c r="AI12" s="128"/>
      <c r="AJ12" s="128"/>
      <c r="AK12" s="128"/>
      <c r="AL12" s="41"/>
      <c r="AM12" s="59"/>
      <c r="AN12" s="19"/>
      <c r="AO12" s="14"/>
      <c r="AP12" s="101" t="s">
        <v>178</v>
      </c>
      <c r="AQ12" s="126" t="s">
        <v>169</v>
      </c>
      <c r="AR12" s="41">
        <v>100</v>
      </c>
      <c r="AS12" s="128"/>
      <c r="AT12" s="128"/>
      <c r="AU12" s="128"/>
      <c r="AV12" s="41">
        <v>100</v>
      </c>
      <c r="AW12" s="59">
        <v>100</v>
      </c>
      <c r="AX12" s="19"/>
      <c r="AY12" s="14"/>
      <c r="AZ12" s="101" t="s">
        <v>178</v>
      </c>
      <c r="BA12" s="126" t="s">
        <v>169</v>
      </c>
      <c r="BB12" s="41">
        <v>100</v>
      </c>
      <c r="BC12" s="128"/>
      <c r="BD12" s="128"/>
      <c r="BE12" s="128"/>
      <c r="BF12" s="41">
        <v>100</v>
      </c>
      <c r="BG12" s="59">
        <v>100</v>
      </c>
      <c r="BH12" s="19"/>
      <c r="BI12" s="14"/>
      <c r="BJ12" s="110"/>
      <c r="BT12" s="110"/>
      <c r="CD12" s="110"/>
      <c r="CN12" s="110"/>
      <c r="CX12" s="110"/>
      <c r="DH12" s="110"/>
      <c r="DR12" s="110"/>
      <c r="EB12" s="110"/>
      <c r="EL12" s="110"/>
      <c r="EV12" s="110"/>
      <c r="FF12" s="110"/>
      <c r="FP12" s="110"/>
      <c r="FZ12" s="110"/>
      <c r="GJ12" s="110"/>
      <c r="GT12" s="110"/>
      <c r="HD12" s="110"/>
      <c r="HN12" s="110"/>
    </row>
    <row xmlns:x14ac="http://schemas.microsoft.com/office/spreadsheetml/2009/9/ac" r="13" s="257" customFormat="true" ht="18" customHeight="true" x14ac:dyDescent="0.25">
      <c r="A13" s="366" t="str">
        <f ca="true">IF(ISBLANK('Data Summary'!A15),"",'Data Summary'!A15)</f>
        <v/>
      </c>
      <c r="B13" s="246" t="s">
        <v>57</v>
      </c>
      <c r="C13" s="252" t="s">
        <v>27</v>
      </c>
      <c r="D13" s="253"/>
      <c r="E13" s="253"/>
      <c r="F13" s="253"/>
      <c r="G13" s="254"/>
      <c r="H13" s="254"/>
      <c r="I13" s="255"/>
      <c r="J13" s="236"/>
      <c r="K13" s="251"/>
      <c r="L13" s="246" t="s">
        <v>57</v>
      </c>
      <c r="M13" s="252" t="s">
        <v>27</v>
      </c>
      <c r="N13" s="253"/>
      <c r="O13" s="253"/>
      <c r="P13" s="253"/>
      <c r="Q13" s="254"/>
      <c r="R13" s="254"/>
      <c r="S13" s="255"/>
      <c r="T13" s="236"/>
      <c r="U13" s="251"/>
      <c r="V13" s="246" t="s">
        <v>57</v>
      </c>
      <c r="W13" s="252" t="s">
        <v>27</v>
      </c>
      <c r="X13" s="253"/>
      <c r="Y13" s="253"/>
      <c r="Z13" s="253"/>
      <c r="AA13" s="254"/>
      <c r="AB13" s="254"/>
      <c r="AC13" s="255"/>
      <c r="AD13" s="236"/>
      <c r="AE13" s="251"/>
      <c r="AF13" s="246" t="s">
        <v>57</v>
      </c>
      <c r="AG13" s="252" t="s">
        <v>27</v>
      </c>
      <c r="AH13" s="253"/>
      <c r="AI13" s="253"/>
      <c r="AJ13" s="253"/>
      <c r="AK13" s="254"/>
      <c r="AL13" s="254"/>
      <c r="AM13" s="255"/>
      <c r="AN13" s="236"/>
      <c r="AO13" s="251"/>
      <c r="AP13" s="246" t="s">
        <v>57</v>
      </c>
      <c r="AQ13" s="252" t="s">
        <v>27</v>
      </c>
      <c r="AR13" s="253"/>
      <c r="AS13" s="253"/>
      <c r="AT13" s="253"/>
      <c r="AU13" s="254"/>
      <c r="AV13" s="254"/>
      <c r="AW13" s="255"/>
      <c r="AX13" s="236"/>
      <c r="AY13" s="251"/>
      <c r="AZ13" s="246" t="s">
        <v>57</v>
      </c>
      <c r="BA13" s="252" t="s">
        <v>27</v>
      </c>
      <c r="BB13" s="253"/>
      <c r="BC13" s="253"/>
      <c r="BD13" s="253"/>
      <c r="BE13" s="254"/>
      <c r="BF13" s="254"/>
      <c r="BG13" s="255"/>
      <c r="BH13" s="236"/>
      <c r="BI13" s="251"/>
      <c r="BJ13" s="256"/>
      <c r="BT13" s="256"/>
      <c r="CD13" s="256"/>
      <c r="CN13" s="256"/>
      <c r="CX13" s="256"/>
      <c r="DH13" s="256"/>
      <c r="DR13" s="256"/>
      <c r="EB13" s="256"/>
      <c r="EL13" s="256"/>
      <c r="EV13" s="256"/>
      <c r="FF13" s="256"/>
      <c r="FP13" s="256"/>
      <c r="FZ13" s="256"/>
      <c r="GJ13" s="256"/>
      <c r="GT13" s="256"/>
      <c r="HD13" s="256"/>
      <c r="HN13" s="256"/>
    </row>
    <row xmlns:x14ac="http://schemas.microsoft.com/office/spreadsheetml/2009/9/ac" r="14" x14ac:dyDescent="0.25">
      <c r="A14" s="366" t="str">
        <f ca="true">IF(ISBLANK('Data Summary'!A16),"",'Data Summary'!A16)</f>
        <v/>
      </c>
      <c r="B14" s="102" t="s">
        <v>30</v>
      </c>
      <c r="C14" s="16">
        <v>0</v>
      </c>
      <c r="D14" s="41">
        <v>0</v>
      </c>
      <c r="E14" s="41"/>
      <c r="F14" s="41"/>
      <c r="G14" s="128"/>
      <c r="H14" s="128">
        <v>0</v>
      </c>
      <c r="I14" s="21">
        <v>0</v>
      </c>
      <c r="J14" s="10"/>
      <c r="K14" s="13"/>
      <c r="L14" s="102" t="s">
        <v>30</v>
      </c>
      <c r="M14" s="16">
        <v>0</v>
      </c>
      <c r="N14" s="41">
        <v>0</v>
      </c>
      <c r="O14" s="41"/>
      <c r="P14" s="41"/>
      <c r="Q14" s="128"/>
      <c r="R14" s="128">
        <v>0</v>
      </c>
      <c r="S14" s="21">
        <v>0</v>
      </c>
      <c r="T14" s="10"/>
      <c r="U14" s="13"/>
      <c r="V14" s="102" t="s">
        <v>30</v>
      </c>
      <c r="W14" s="16">
        <v>0</v>
      </c>
      <c r="X14" s="41">
        <v>0</v>
      </c>
      <c r="Y14" s="41"/>
      <c r="Z14" s="41"/>
      <c r="AA14" s="128"/>
      <c r="AB14" s="128">
        <v>0</v>
      </c>
      <c r="AC14" s="21">
        <v>0</v>
      </c>
      <c r="AD14" s="10"/>
      <c r="AE14" s="13"/>
      <c r="AF14" s="102" t="s">
        <v>30</v>
      </c>
      <c r="AG14" s="16">
        <v>0</v>
      </c>
      <c r="AH14" s="41">
        <v>0</v>
      </c>
      <c r="AI14" s="41"/>
      <c r="AJ14" s="41"/>
      <c r="AK14" s="128"/>
      <c r="AL14" s="128"/>
      <c r="AM14" s="21"/>
      <c r="AN14" s="10"/>
      <c r="AO14" s="13"/>
      <c r="AP14" s="102" t="s">
        <v>30</v>
      </c>
      <c r="AQ14" s="16">
        <v>0</v>
      </c>
      <c r="AR14" s="41">
        <v>0</v>
      </c>
      <c r="AS14" s="41"/>
      <c r="AT14" s="41"/>
      <c r="AU14" s="128"/>
      <c r="AV14" s="128">
        <v>0</v>
      </c>
      <c r="AW14" s="21">
        <v>0</v>
      </c>
      <c r="AX14" s="10"/>
      <c r="AY14" s="13"/>
      <c r="AZ14" s="102" t="s">
        <v>30</v>
      </c>
      <c r="BA14" s="16">
        <v>0</v>
      </c>
      <c r="BB14" s="41">
        <v>0</v>
      </c>
      <c r="BC14" s="41"/>
      <c r="BD14" s="41"/>
      <c r="BE14" s="128"/>
      <c r="BF14" s="128">
        <v>0</v>
      </c>
      <c r="BG14" s="21">
        <v>0</v>
      </c>
      <c r="BH14" s="10"/>
      <c r="BI14" s="13"/>
    </row>
    <row xmlns:x14ac="http://schemas.microsoft.com/office/spreadsheetml/2009/9/ac" r="15" s="2" customFormat="true" x14ac:dyDescent="0.25">
      <c r="A15" s="366" t="str">
        <f ca="true">IF(ISBLANK('Data Summary'!A17),"",'Data Summary'!A17)</f>
        <v/>
      </c>
      <c r="B15" s="102" t="s">
        <v>105</v>
      </c>
      <c r="C15" s="71">
        <v>0</v>
      </c>
      <c r="D15" s="41"/>
      <c r="E15" s="41"/>
      <c r="F15" s="41"/>
      <c r="G15" s="128"/>
      <c r="H15" s="128"/>
      <c r="I15" s="21"/>
      <c r="J15" s="10"/>
      <c r="K15" s="13"/>
      <c r="L15" s="102" t="s">
        <v>105</v>
      </c>
      <c r="M15" s="71">
        <v>0</v>
      </c>
      <c r="N15" s="41"/>
      <c r="O15" s="41"/>
      <c r="P15" s="41"/>
      <c r="Q15" s="128"/>
      <c r="R15" s="128"/>
      <c r="S15" s="21"/>
      <c r="T15" s="10"/>
      <c r="U15" s="13"/>
      <c r="V15" s="102" t="s">
        <v>105</v>
      </c>
      <c r="W15" s="71">
        <v>0</v>
      </c>
      <c r="X15" s="41"/>
      <c r="Y15" s="41"/>
      <c r="Z15" s="41"/>
      <c r="AA15" s="128"/>
      <c r="AB15" s="128"/>
      <c r="AC15" s="21"/>
      <c r="AD15" s="10"/>
      <c r="AE15" s="13"/>
      <c r="AF15" s="102" t="s">
        <v>105</v>
      </c>
      <c r="AG15" s="71">
        <v>0</v>
      </c>
      <c r="AH15" s="41"/>
      <c r="AI15" s="41"/>
      <c r="AJ15" s="41"/>
      <c r="AK15" s="128"/>
      <c r="AL15" s="128"/>
      <c r="AM15" s="21"/>
      <c r="AN15" s="10"/>
      <c r="AO15" s="13"/>
      <c r="AP15" s="102" t="s">
        <v>105</v>
      </c>
      <c r="AQ15" s="71">
        <v>0</v>
      </c>
      <c r="AR15" s="41"/>
      <c r="AS15" s="41"/>
      <c r="AT15" s="41"/>
      <c r="AU15" s="128"/>
      <c r="AV15" s="128"/>
      <c r="AW15" s="21"/>
      <c r="AX15" s="10"/>
      <c r="AY15" s="13"/>
      <c r="AZ15" s="102" t="s">
        <v>105</v>
      </c>
      <c r="BA15" s="71">
        <v>0</v>
      </c>
      <c r="BB15" s="41"/>
      <c r="BC15" s="41"/>
      <c r="BD15" s="41"/>
      <c r="BE15" s="128"/>
      <c r="BF15" s="128"/>
      <c r="BG15" s="21"/>
      <c r="BH15" s="10"/>
      <c r="BI15" s="13"/>
      <c r="BJ15" s="112"/>
      <c r="BT15" s="112"/>
      <c r="CD15" s="112"/>
      <c r="CN15" s="112"/>
      <c r="CX15" s="112"/>
      <c r="DH15" s="112"/>
      <c r="DR15" s="112"/>
      <c r="EB15" s="112"/>
      <c r="EL15" s="112"/>
      <c r="EV15" s="112"/>
      <c r="FF15" s="112"/>
      <c r="FP15" s="112"/>
      <c r="FZ15" s="112"/>
      <c r="GJ15" s="112"/>
      <c r="GT15" s="112"/>
      <c r="HD15" s="112"/>
      <c r="HN15" s="112"/>
    </row>
    <row xmlns:x14ac="http://schemas.microsoft.com/office/spreadsheetml/2009/9/ac" r="16" s="2" customFormat="true" x14ac:dyDescent="0.25">
      <c r="A16" s="366" t="str">
        <f ca="true">IF(ISBLANK('Data Summary'!A18),"",'Data Summary'!A18)</f>
        <v/>
      </c>
      <c r="B16" s="103" t="s">
        <v>209</v>
      </c>
      <c r="C16" s="6">
        <v>1</v>
      </c>
      <c r="D16" s="41">
        <v>100</v>
      </c>
      <c r="E16" s="128"/>
      <c r="F16" s="128"/>
      <c r="G16" s="128"/>
      <c r="H16" s="41">
        <v>100</v>
      </c>
      <c r="I16" s="59">
        <v>100</v>
      </c>
      <c r="J16" s="10"/>
      <c r="K16" s="13"/>
      <c r="L16" s="103" t="s">
        <v>209</v>
      </c>
      <c r="M16" s="6">
        <v>1</v>
      </c>
      <c r="N16" s="41">
        <v>100</v>
      </c>
      <c r="O16" s="128"/>
      <c r="P16" s="128"/>
      <c r="Q16" s="128"/>
      <c r="R16" s="41">
        <v>100</v>
      </c>
      <c r="S16" s="59">
        <v>100</v>
      </c>
      <c r="T16" s="10"/>
      <c r="U16" s="13"/>
      <c r="V16" s="103" t="s">
        <v>209</v>
      </c>
      <c r="W16" s="6">
        <v>1</v>
      </c>
      <c r="X16" s="41">
        <v>100</v>
      </c>
      <c r="Y16" s="128"/>
      <c r="Z16" s="128"/>
      <c r="AA16" s="128"/>
      <c r="AB16" s="41">
        <v>100</v>
      </c>
      <c r="AC16" s="59">
        <v>100</v>
      </c>
      <c r="AD16" s="10"/>
      <c r="AE16" s="13"/>
      <c r="AF16" s="103" t="s">
        <v>209</v>
      </c>
      <c r="AG16" s="6">
        <v>1</v>
      </c>
      <c r="AH16" s="41">
        <v>100</v>
      </c>
      <c r="AI16" s="128"/>
      <c r="AJ16" s="128"/>
      <c r="AK16" s="128"/>
      <c r="AL16" s="41"/>
      <c r="AM16" s="59"/>
      <c r="AN16" s="10"/>
      <c r="AO16" s="13"/>
      <c r="AP16" s="103" t="s">
        <v>209</v>
      </c>
      <c r="AQ16" s="6">
        <v>1</v>
      </c>
      <c r="AR16" s="41">
        <v>100</v>
      </c>
      <c r="AS16" s="128"/>
      <c r="AT16" s="128"/>
      <c r="AU16" s="128"/>
      <c r="AV16" s="41">
        <v>100</v>
      </c>
      <c r="AW16" s="59">
        <v>100</v>
      </c>
      <c r="AX16" s="10"/>
      <c r="AY16" s="13"/>
      <c r="AZ16" s="103" t="s">
        <v>209</v>
      </c>
      <c r="BA16" s="6">
        <v>1</v>
      </c>
      <c r="BB16" s="41">
        <v>100</v>
      </c>
      <c r="BC16" s="128"/>
      <c r="BD16" s="128"/>
      <c r="BE16" s="128"/>
      <c r="BF16" s="41">
        <v>100</v>
      </c>
      <c r="BG16" s="59">
        <v>100</v>
      </c>
      <c r="BH16" s="10"/>
      <c r="BI16" s="13"/>
      <c r="BJ16" s="112"/>
      <c r="BT16" s="112"/>
      <c r="CD16" s="112"/>
      <c r="CN16" s="112"/>
      <c r="CX16" s="112"/>
      <c r="DH16" s="112"/>
      <c r="DR16" s="112"/>
      <c r="EB16" s="112"/>
      <c r="EL16" s="112"/>
      <c r="EV16" s="112"/>
      <c r="FF16" s="112"/>
      <c r="FP16" s="112"/>
      <c r="FZ16" s="112"/>
      <c r="GJ16" s="112"/>
      <c r="GT16" s="112"/>
      <c r="HD16" s="112"/>
      <c r="HN16" s="112"/>
    </row>
    <row xmlns:x14ac="http://schemas.microsoft.com/office/spreadsheetml/2009/9/ac" r="17" s="2" customFormat="true" x14ac:dyDescent="0.25">
      <c r="A17" s="366" t="str">
        <f ca="true">IF(ISBLANK('Data Summary'!A19),"",'Data Summary'!A19)</f>
        <v/>
      </c>
      <c r="B17" s="103"/>
      <c r="C17" s="130"/>
      <c r="D17" s="41"/>
      <c r="E17" s="128"/>
      <c r="F17" s="128"/>
      <c r="G17" s="128"/>
      <c r="H17" s="128"/>
      <c r="I17" s="21"/>
      <c r="J17" s="10"/>
      <c r="K17" s="13"/>
      <c r="L17" s="103"/>
      <c r="M17" s="130"/>
      <c r="N17" s="41"/>
      <c r="O17" s="128"/>
      <c r="P17" s="128"/>
      <c r="Q17" s="128"/>
      <c r="R17" s="128"/>
      <c r="S17" s="21"/>
      <c r="T17" s="10"/>
      <c r="U17" s="13"/>
      <c r="V17" s="103"/>
      <c r="W17" s="130"/>
      <c r="X17" s="41"/>
      <c r="Y17" s="128"/>
      <c r="Z17" s="128"/>
      <c r="AA17" s="128"/>
      <c r="AB17" s="128"/>
      <c r="AC17" s="21"/>
      <c r="AD17" s="10"/>
      <c r="AE17" s="13"/>
      <c r="AF17" s="103"/>
      <c r="AG17" s="130"/>
      <c r="AH17" s="41"/>
      <c r="AI17" s="128"/>
      <c r="AJ17" s="128"/>
      <c r="AK17" s="128"/>
      <c r="AL17" s="128"/>
      <c r="AM17" s="21"/>
      <c r="AN17" s="10"/>
      <c r="AO17" s="13"/>
      <c r="AP17" s="103"/>
      <c r="AQ17" s="130"/>
      <c r="AR17" s="41"/>
      <c r="AS17" s="128"/>
      <c r="AT17" s="128"/>
      <c r="AU17" s="128"/>
      <c r="AV17" s="128"/>
      <c r="AW17" s="21"/>
      <c r="AX17" s="10"/>
      <c r="AY17" s="13"/>
      <c r="AZ17" s="103"/>
      <c r="BA17" s="130"/>
      <c r="BB17" s="41"/>
      <c r="BC17" s="128"/>
      <c r="BD17" s="128"/>
      <c r="BE17" s="128"/>
      <c r="BF17" s="128"/>
      <c r="BG17" s="21"/>
      <c r="BH17" s="10"/>
      <c r="BI17" s="13"/>
      <c r="BJ17" s="112"/>
      <c r="BT17" s="112"/>
      <c r="CD17" s="112"/>
      <c r="CN17" s="112"/>
      <c r="CX17" s="112"/>
      <c r="DH17" s="112"/>
      <c r="DR17" s="112"/>
      <c r="EB17" s="112"/>
      <c r="EL17" s="112"/>
      <c r="EV17" s="112"/>
      <c r="FF17" s="112"/>
      <c r="FP17" s="112"/>
      <c r="FZ17" s="112"/>
      <c r="GJ17" s="112"/>
      <c r="GT17" s="112"/>
      <c r="HD17" s="112"/>
      <c r="HN17" s="112"/>
    </row>
    <row xmlns:x14ac="http://schemas.microsoft.com/office/spreadsheetml/2009/9/ac" r="18" s="2" customFormat="true" x14ac:dyDescent="0.25">
      <c r="A18" s="366" t="str">
        <f ca="true">IF(ISBLANK('Data Summary'!A20),"",'Data Summary'!A20)</f>
        <v/>
      </c>
      <c r="B18" s="103"/>
      <c r="C18" s="130"/>
      <c r="D18" s="128"/>
      <c r="E18" s="128"/>
      <c r="F18" s="128"/>
      <c r="G18" s="128"/>
      <c r="H18" s="128"/>
      <c r="I18" s="21"/>
      <c r="J18" s="10"/>
      <c r="K18" s="13"/>
      <c r="L18" s="103"/>
      <c r="M18" s="130"/>
      <c r="N18" s="128"/>
      <c r="O18" s="128"/>
      <c r="P18" s="128"/>
      <c r="Q18" s="128"/>
      <c r="R18" s="128"/>
      <c r="S18" s="21"/>
      <c r="T18" s="10"/>
      <c r="U18" s="13"/>
      <c r="V18" s="103"/>
      <c r="W18" s="130"/>
      <c r="X18" s="128"/>
      <c r="Y18" s="128"/>
      <c r="Z18" s="128"/>
      <c r="AA18" s="128"/>
      <c r="AB18" s="128"/>
      <c r="AC18" s="21"/>
      <c r="AD18" s="10"/>
      <c r="AE18" s="13"/>
      <c r="AF18" s="103"/>
      <c r="AG18" s="130"/>
      <c r="AH18" s="128"/>
      <c r="AI18" s="128"/>
      <c r="AJ18" s="128"/>
      <c r="AK18" s="128"/>
      <c r="AL18" s="128"/>
      <c r="AM18" s="21"/>
      <c r="AN18" s="10"/>
      <c r="AO18" s="13"/>
      <c r="AP18" s="103"/>
      <c r="AQ18" s="130"/>
      <c r="AR18" s="128"/>
      <c r="AS18" s="128"/>
      <c r="AT18" s="128"/>
      <c r="AU18" s="128"/>
      <c r="AV18" s="128"/>
      <c r="AW18" s="21"/>
      <c r="AX18" s="10"/>
      <c r="AY18" s="13"/>
      <c r="AZ18" s="103"/>
      <c r="BA18" s="130"/>
      <c r="BB18" s="128"/>
      <c r="BC18" s="128"/>
      <c r="BD18" s="128"/>
      <c r="BE18" s="128"/>
      <c r="BF18" s="128"/>
      <c r="BG18" s="21"/>
      <c r="BH18" s="10"/>
      <c r="BI18" s="13"/>
      <c r="BJ18" s="112"/>
      <c r="BT18" s="112"/>
      <c r="CD18" s="112"/>
      <c r="CN18" s="112"/>
      <c r="CX18" s="112"/>
      <c r="DH18" s="112"/>
      <c r="DR18" s="112"/>
      <c r="EB18" s="112"/>
      <c r="EL18" s="112"/>
      <c r="EV18" s="112"/>
      <c r="FF18" s="112"/>
      <c r="FP18" s="112"/>
      <c r="FZ18" s="112"/>
      <c r="GJ18" s="112"/>
      <c r="GT18" s="112"/>
      <c r="HD18" s="112"/>
      <c r="HN18" s="112"/>
    </row>
    <row xmlns:x14ac="http://schemas.microsoft.com/office/spreadsheetml/2009/9/ac" r="19" s="2" customFormat="true" x14ac:dyDescent="0.25">
      <c r="A19" s="366" t="str">
        <f ca="true">IF(ISBLANK('Data Summary'!A21),"",'Data Summary'!A21)</f>
        <v/>
      </c>
      <c r="B19" s="103"/>
      <c r="C19" s="130"/>
      <c r="D19" s="128"/>
      <c r="E19" s="128"/>
      <c r="F19" s="60"/>
      <c r="G19" s="128"/>
      <c r="H19" s="128"/>
      <c r="I19" s="21"/>
      <c r="J19" s="10"/>
      <c r="K19" s="13"/>
      <c r="L19" s="103"/>
      <c r="M19" s="130"/>
      <c r="N19" s="128"/>
      <c r="O19" s="128"/>
      <c r="P19" s="60"/>
      <c r="Q19" s="128"/>
      <c r="R19" s="128"/>
      <c r="S19" s="21"/>
      <c r="T19" s="10"/>
      <c r="U19" s="13"/>
      <c r="V19" s="103"/>
      <c r="W19" s="130"/>
      <c r="X19" s="128"/>
      <c r="Y19" s="128"/>
      <c r="Z19" s="60"/>
      <c r="AA19" s="128"/>
      <c r="AB19" s="128"/>
      <c r="AC19" s="21"/>
      <c r="AD19" s="10"/>
      <c r="AE19" s="13"/>
      <c r="AF19" s="103"/>
      <c r="AG19" s="130"/>
      <c r="AH19" s="128"/>
      <c r="AI19" s="128"/>
      <c r="AJ19" s="60"/>
      <c r="AK19" s="128"/>
      <c r="AL19" s="128"/>
      <c r="AM19" s="21"/>
      <c r="AN19" s="10"/>
      <c r="AO19" s="13"/>
      <c r="AP19" s="103"/>
      <c r="AQ19" s="130"/>
      <c r="AR19" s="128"/>
      <c r="AS19" s="128"/>
      <c r="AT19" s="60"/>
      <c r="AU19" s="128"/>
      <c r="AV19" s="128"/>
      <c r="AW19" s="21"/>
      <c r="AX19" s="10"/>
      <c r="AY19" s="13"/>
      <c r="AZ19" s="103"/>
      <c r="BA19" s="130"/>
      <c r="BB19" s="128"/>
      <c r="BC19" s="128"/>
      <c r="BD19" s="60"/>
      <c r="BE19" s="128"/>
      <c r="BF19" s="128"/>
      <c r="BG19" s="21"/>
      <c r="BH19" s="10"/>
      <c r="BI19" s="13"/>
      <c r="BJ19" s="112"/>
      <c r="BT19" s="112"/>
      <c r="CD19" s="112"/>
      <c r="CN19" s="112"/>
      <c r="CX19" s="112"/>
      <c r="DH19" s="112"/>
      <c r="DR19" s="112"/>
      <c r="EB19" s="112"/>
      <c r="EL19" s="112"/>
      <c r="EV19" s="112"/>
      <c r="FF19" s="112"/>
      <c r="FP19" s="112"/>
      <c r="FZ19" s="112"/>
      <c r="GJ19" s="112"/>
      <c r="GT19" s="112"/>
      <c r="HD19" s="112"/>
      <c r="HN19" s="112"/>
    </row>
    <row xmlns:x14ac="http://schemas.microsoft.com/office/spreadsheetml/2009/9/ac" r="20" s="2" customFormat="true" x14ac:dyDescent="0.25">
      <c r="A20" s="366" t="str">
        <f ca="true">IF(ISBLANK('Data Summary'!A22),"",'Data Summary'!A22)</f>
        <v/>
      </c>
      <c r="B20" s="103"/>
      <c r="C20" s="17"/>
      <c r="D20" s="128"/>
      <c r="E20" s="60"/>
      <c r="F20" s="60"/>
      <c r="G20" s="128"/>
      <c r="H20" s="128"/>
      <c r="I20" s="21"/>
      <c r="J20" s="10"/>
      <c r="K20" s="13"/>
      <c r="L20" s="103"/>
      <c r="M20" s="17"/>
      <c r="N20" s="128"/>
      <c r="O20" s="60"/>
      <c r="P20" s="60"/>
      <c r="Q20" s="128"/>
      <c r="R20" s="128"/>
      <c r="S20" s="21"/>
      <c r="T20" s="10"/>
      <c r="U20" s="13"/>
      <c r="V20" s="103"/>
      <c r="W20" s="17"/>
      <c r="X20" s="128"/>
      <c r="Y20" s="60"/>
      <c r="Z20" s="60"/>
      <c r="AA20" s="128"/>
      <c r="AB20" s="128"/>
      <c r="AC20" s="21"/>
      <c r="AD20" s="10"/>
      <c r="AE20" s="13"/>
      <c r="AF20" s="103"/>
      <c r="AG20" s="17"/>
      <c r="AH20" s="128"/>
      <c r="AI20" s="60"/>
      <c r="AJ20" s="60"/>
      <c r="AK20" s="128"/>
      <c r="AL20" s="128"/>
      <c r="AM20" s="21"/>
      <c r="AN20" s="10"/>
      <c r="AO20" s="13"/>
      <c r="AP20" s="103"/>
      <c r="AQ20" s="17"/>
      <c r="AR20" s="128"/>
      <c r="AS20" s="60"/>
      <c r="AT20" s="60"/>
      <c r="AU20" s="128"/>
      <c r="AV20" s="128"/>
      <c r="AW20" s="21"/>
      <c r="AX20" s="10"/>
      <c r="AY20" s="13"/>
      <c r="AZ20" s="103"/>
      <c r="BA20" s="17"/>
      <c r="BB20" s="128"/>
      <c r="BC20" s="60"/>
      <c r="BD20" s="60"/>
      <c r="BE20" s="128"/>
      <c r="BF20" s="128"/>
      <c r="BG20" s="21"/>
      <c r="BH20" s="10"/>
      <c r="BI20" s="13"/>
      <c r="BJ20" s="112"/>
      <c r="BT20" s="112"/>
      <c r="CD20" s="112"/>
      <c r="CN20" s="112"/>
      <c r="CX20" s="112"/>
      <c r="DH20" s="112"/>
      <c r="DR20" s="112"/>
      <c r="EB20" s="112"/>
      <c r="EL20" s="112"/>
      <c r="EV20" s="112"/>
      <c r="FF20" s="112"/>
      <c r="FP20" s="112"/>
      <c r="FZ20" s="112"/>
      <c r="GJ20" s="112"/>
      <c r="GT20" s="112"/>
      <c r="HD20" s="112"/>
      <c r="HN20" s="112"/>
    </row>
    <row xmlns:x14ac="http://schemas.microsoft.com/office/spreadsheetml/2009/9/ac" r="21" s="2" customFormat="true" x14ac:dyDescent="0.25">
      <c r="A21" s="366"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03"/>
      <c r="AQ21" s="17"/>
      <c r="AR21" s="60"/>
      <c r="AS21" s="60"/>
      <c r="AT21" s="60"/>
      <c r="AU21" s="60"/>
      <c r="AV21" s="60"/>
      <c r="AW21" s="61"/>
      <c r="AX21" s="10"/>
      <c r="AY21" s="13"/>
      <c r="AZ21" s="103"/>
      <c r="BA21" s="17"/>
      <c r="BB21" s="60"/>
      <c r="BC21" s="60"/>
      <c r="BD21" s="60"/>
      <c r="BE21" s="60"/>
      <c r="BF21" s="60"/>
      <c r="BG21" s="61"/>
      <c r="BH21" s="10"/>
      <c r="BI21" s="13"/>
      <c r="BJ21" s="112"/>
      <c r="BT21" s="112"/>
      <c r="CD21" s="112"/>
      <c r="CN21" s="112"/>
      <c r="CX21" s="112"/>
      <c r="DH21" s="112"/>
      <c r="DR21" s="112"/>
      <c r="EB21" s="112"/>
      <c r="EL21" s="112"/>
      <c r="EV21" s="112"/>
      <c r="FF21" s="112"/>
      <c r="FP21" s="112"/>
      <c r="FZ21" s="112"/>
      <c r="GJ21" s="112"/>
      <c r="GT21" s="112"/>
      <c r="HD21" s="112"/>
      <c r="HN21" s="112"/>
    </row>
    <row xmlns:x14ac="http://schemas.microsoft.com/office/spreadsheetml/2009/9/ac" r="22" s="2" customFormat="true" x14ac:dyDescent="0.25">
      <c r="A22" s="366"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03"/>
      <c r="AQ22" s="17"/>
      <c r="AR22" s="60"/>
      <c r="AS22" s="60"/>
      <c r="AT22" s="60"/>
      <c r="AU22" s="60"/>
      <c r="AV22" s="60"/>
      <c r="AW22" s="61"/>
      <c r="AX22" s="10"/>
      <c r="AY22" s="13"/>
      <c r="AZ22" s="103"/>
      <c r="BA22" s="17"/>
      <c r="BB22" s="60"/>
      <c r="BC22" s="60"/>
      <c r="BD22" s="60"/>
      <c r="BE22" s="60"/>
      <c r="BF22" s="60"/>
      <c r="BG22" s="61"/>
      <c r="BH22" s="10"/>
      <c r="BI22" s="13"/>
      <c r="BJ22" s="112"/>
      <c r="BT22" s="112"/>
      <c r="CD22" s="112"/>
      <c r="CN22" s="112"/>
      <c r="CX22" s="112"/>
      <c r="DH22" s="112"/>
      <c r="DR22" s="112"/>
      <c r="EB22" s="112"/>
      <c r="EL22" s="112"/>
      <c r="EV22" s="112"/>
      <c r="FF22" s="112"/>
      <c r="FP22" s="112"/>
      <c r="FZ22" s="112"/>
      <c r="GJ22" s="112"/>
      <c r="GT22" s="112"/>
      <c r="HD22" s="112"/>
      <c r="HN22" s="112"/>
    </row>
    <row xmlns:x14ac="http://schemas.microsoft.com/office/spreadsheetml/2009/9/ac" r="23" s="2" customFormat="true" x14ac:dyDescent="0.25">
      <c r="A23" s="366"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03"/>
      <c r="AQ23" s="17"/>
      <c r="AR23" s="60"/>
      <c r="AS23" s="60"/>
      <c r="AT23" s="60"/>
      <c r="AU23" s="60"/>
      <c r="AV23" s="60"/>
      <c r="AW23" s="61"/>
      <c r="AX23" s="10"/>
      <c r="AY23" s="13"/>
      <c r="AZ23" s="103"/>
      <c r="BA23" s="17"/>
      <c r="BB23" s="60"/>
      <c r="BC23" s="60"/>
      <c r="BD23" s="60"/>
      <c r="BE23" s="60"/>
      <c r="BF23" s="60"/>
      <c r="BG23" s="61"/>
      <c r="BH23" s="10"/>
      <c r="BI23" s="13"/>
      <c r="BJ23" s="112"/>
      <c r="BT23" s="112"/>
      <c r="CD23" s="112"/>
      <c r="CN23" s="112"/>
      <c r="CX23" s="112"/>
      <c r="DH23" s="112"/>
      <c r="DR23" s="112"/>
      <c r="EB23" s="112"/>
      <c r="EL23" s="112"/>
      <c r="EV23" s="112"/>
      <c r="FF23" s="112"/>
      <c r="FP23" s="112"/>
      <c r="FZ23" s="112"/>
      <c r="GJ23" s="112"/>
      <c r="GT23" s="112"/>
      <c r="HD23" s="112"/>
      <c r="HN23" s="112"/>
    </row>
    <row xmlns:x14ac="http://schemas.microsoft.com/office/spreadsheetml/2009/9/ac" r="24" s="2" customFormat="true" x14ac:dyDescent="0.25">
      <c r="A24" s="366"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03"/>
      <c r="AQ24" s="17"/>
      <c r="AR24" s="60"/>
      <c r="AS24" s="60"/>
      <c r="AT24" s="60"/>
      <c r="AU24" s="60"/>
      <c r="AV24" s="60"/>
      <c r="AW24" s="61"/>
      <c r="AX24" s="10"/>
      <c r="AY24" s="13"/>
      <c r="AZ24" s="103"/>
      <c r="BA24" s="17"/>
      <c r="BB24" s="60"/>
      <c r="BC24" s="60"/>
      <c r="BD24" s="60"/>
      <c r="BE24" s="60"/>
      <c r="BF24" s="60"/>
      <c r="BG24" s="61"/>
      <c r="BH24" s="10"/>
      <c r="BI24" s="13"/>
      <c r="BJ24" s="112"/>
      <c r="BT24" s="112"/>
      <c r="CD24" s="112"/>
      <c r="CN24" s="112"/>
      <c r="CX24" s="112"/>
      <c r="DH24" s="112"/>
      <c r="DR24" s="112"/>
      <c r="EB24" s="112"/>
      <c r="EL24" s="112"/>
      <c r="EV24" s="112"/>
      <c r="FF24" s="112"/>
      <c r="FP24" s="112"/>
      <c r="FZ24" s="112"/>
      <c r="GJ24" s="112"/>
      <c r="GT24" s="112"/>
      <c r="HD24" s="112"/>
      <c r="HN24" s="112"/>
    </row>
    <row xmlns:x14ac="http://schemas.microsoft.com/office/spreadsheetml/2009/9/ac" r="25" s="2" customFormat="true" x14ac:dyDescent="0.25">
      <c r="A25" s="366"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03"/>
      <c r="AQ25" s="17"/>
      <c r="AR25" s="60"/>
      <c r="AS25" s="60"/>
      <c r="AT25" s="60"/>
      <c r="AU25" s="60"/>
      <c r="AV25" s="60"/>
      <c r="AW25" s="61"/>
      <c r="AX25" s="10"/>
      <c r="AY25" s="13"/>
      <c r="AZ25" s="103"/>
      <c r="BA25" s="17"/>
      <c r="BB25" s="60"/>
      <c r="BC25" s="60"/>
      <c r="BD25" s="60"/>
      <c r="BE25" s="60"/>
      <c r="BF25" s="60"/>
      <c r="BG25" s="61"/>
      <c r="BH25" s="10"/>
      <c r="BI25" s="13"/>
      <c r="BJ25" s="112"/>
      <c r="BT25" s="112"/>
      <c r="CD25" s="112"/>
      <c r="CN25" s="112"/>
      <c r="CX25" s="112"/>
      <c r="DH25" s="112"/>
      <c r="DR25" s="112"/>
      <c r="EB25" s="112"/>
      <c r="EL25" s="112"/>
      <c r="EV25" s="112"/>
      <c r="FF25" s="112"/>
      <c r="FP25" s="112"/>
      <c r="FZ25" s="112"/>
      <c r="GJ25" s="112"/>
      <c r="GT25" s="112"/>
      <c r="HD25" s="112"/>
      <c r="HN25" s="112"/>
    </row>
    <row xmlns:x14ac="http://schemas.microsoft.com/office/spreadsheetml/2009/9/ac" r="26" s="2" customFormat="true" x14ac:dyDescent="0.25">
      <c r="A26" s="366"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03"/>
      <c r="AQ26" s="18"/>
      <c r="AR26" s="6"/>
      <c r="AS26" s="6"/>
      <c r="AT26" s="6"/>
      <c r="AU26" s="6"/>
      <c r="AV26" s="6"/>
      <c r="AW26" s="22"/>
      <c r="AX26" s="10"/>
      <c r="AY26" s="13"/>
      <c r="AZ26" s="103"/>
      <c r="BA26" s="18"/>
      <c r="BB26" s="6"/>
      <c r="BC26" s="6"/>
      <c r="BD26" s="6"/>
      <c r="BE26" s="6"/>
      <c r="BF26" s="6"/>
      <c r="BG26" s="22"/>
      <c r="BH26" s="10"/>
      <c r="BI26" s="13"/>
      <c r="BJ26" s="112"/>
      <c r="BT26" s="112"/>
      <c r="CD26" s="112"/>
      <c r="CN26" s="112"/>
      <c r="CX26" s="112"/>
      <c r="DH26" s="112"/>
      <c r="DR26" s="112"/>
      <c r="EB26" s="112"/>
      <c r="EL26" s="112"/>
      <c r="EV26" s="112"/>
      <c r="FF26" s="112"/>
      <c r="FP26" s="112"/>
      <c r="FZ26" s="112"/>
      <c r="GJ26" s="112"/>
      <c r="GT26" s="112"/>
      <c r="HD26" s="112"/>
      <c r="HN26" s="112"/>
    </row>
    <row xmlns:x14ac="http://schemas.microsoft.com/office/spreadsheetml/2009/9/ac" r="27" s="2" customFormat="true" ht="93" customHeight="true" x14ac:dyDescent="0.25">
      <c r="A27" s="366" t="str">
        <f ca="true">IF(ISBLANK('Data Summary'!A29),"",'Data Summary'!A29)</f>
        <v/>
      </c>
      <c r="B27" s="104" t="s">
        <v>12</v>
      </c>
      <c r="C27" s="547" t="s">
        <v>210</v>
      </c>
      <c r="D27" s="548"/>
      <c r="E27" s="548"/>
      <c r="F27" s="548"/>
      <c r="G27" s="548"/>
      <c r="H27" s="548"/>
      <c r="I27" s="549"/>
      <c r="J27" s="10"/>
      <c r="K27" s="13"/>
      <c r="L27" s="104" t="s">
        <v>12</v>
      </c>
      <c r="M27" s="547" t="s">
        <v>210</v>
      </c>
      <c r="N27" s="548"/>
      <c r="O27" s="548"/>
      <c r="P27" s="548"/>
      <c r="Q27" s="548"/>
      <c r="R27" s="548"/>
      <c r="S27" s="549"/>
      <c r="T27" s="10"/>
      <c r="U27" s="13"/>
      <c r="V27" s="104" t="s">
        <v>12</v>
      </c>
      <c r="W27" s="547" t="s">
        <v>210</v>
      </c>
      <c r="X27" s="548"/>
      <c r="Y27" s="548"/>
      <c r="Z27" s="548"/>
      <c r="AA27" s="548"/>
      <c r="AB27" s="548"/>
      <c r="AC27" s="549"/>
      <c r="AD27" s="10"/>
      <c r="AE27" s="13"/>
      <c r="AF27" s="104" t="s">
        <v>12</v>
      </c>
      <c r="AG27" s="547" t="s">
        <v>243</v>
      </c>
      <c r="AH27" s="548"/>
      <c r="AI27" s="548"/>
      <c r="AJ27" s="548"/>
      <c r="AK27" s="548"/>
      <c r="AL27" s="548"/>
      <c r="AM27" s="549"/>
      <c r="AN27" s="10"/>
      <c r="AO27" s="13"/>
      <c r="AP27" s="104" t="s">
        <v>12</v>
      </c>
      <c r="AQ27" s="547" t="s">
        <v>210</v>
      </c>
      <c r="AR27" s="548"/>
      <c r="AS27" s="548"/>
      <c r="AT27" s="548"/>
      <c r="AU27" s="548"/>
      <c r="AV27" s="548"/>
      <c r="AW27" s="549"/>
      <c r="AX27" s="10"/>
      <c r="AY27" s="13"/>
      <c r="AZ27" s="104" t="s">
        <v>12</v>
      </c>
      <c r="BA27" s="547" t="s">
        <v>210</v>
      </c>
      <c r="BB27" s="548"/>
      <c r="BC27" s="548"/>
      <c r="BD27" s="548"/>
      <c r="BE27" s="548"/>
      <c r="BF27" s="548"/>
      <c r="BG27" s="549"/>
      <c r="BH27" s="10"/>
      <c r="BI27" s="13"/>
      <c r="BJ27" s="112"/>
      <c r="BT27" s="112"/>
      <c r="CD27" s="112"/>
      <c r="CN27" s="112"/>
      <c r="CX27" s="112"/>
      <c r="DH27" s="112"/>
      <c r="DR27" s="112"/>
      <c r="EB27" s="112"/>
      <c r="EL27" s="112"/>
      <c r="EV27" s="112"/>
      <c r="FF27" s="112"/>
      <c r="FP27" s="112"/>
      <c r="FZ27" s="112"/>
      <c r="GJ27" s="112"/>
      <c r="GT27" s="112"/>
      <c r="HD27" s="112"/>
      <c r="HN27" s="112"/>
    </row>
    <row xmlns:x14ac="http://schemas.microsoft.com/office/spreadsheetml/2009/9/ac" r="28" s="2" customFormat="true" ht="15.75" customHeight="true" x14ac:dyDescent="0.25">
      <c r="A28" s="366" t="str">
        <f ca="true">IF(ISBLANK('Data Summary'!A30),"",'Data Summary'!A30)</f>
        <v/>
      </c>
      <c r="B28" s="104"/>
      <c r="C28" s="58" t="s">
        <v>120</v>
      </c>
      <c r="D28" s="47" t="s">
        <v>158</v>
      </c>
      <c r="E28" s="47"/>
      <c r="F28" s="47"/>
      <c r="G28" s="47"/>
      <c r="H28" s="47" t="s">
        <v>158</v>
      </c>
      <c r="I28" s="89" t="s">
        <v>158</v>
      </c>
      <c r="J28" s="10"/>
      <c r="K28" s="13"/>
      <c r="L28" s="104"/>
      <c r="M28" s="58" t="s">
        <v>120</v>
      </c>
      <c r="N28" s="47" t="s">
        <v>158</v>
      </c>
      <c r="O28" s="47"/>
      <c r="P28" s="47"/>
      <c r="Q28" s="47"/>
      <c r="R28" s="47" t="s">
        <v>158</v>
      </c>
      <c r="S28" s="89" t="s">
        <v>158</v>
      </c>
      <c r="T28" s="10"/>
      <c r="U28" s="13"/>
      <c r="V28" s="104"/>
      <c r="W28" s="58" t="s">
        <v>120</v>
      </c>
      <c r="X28" s="47" t="s">
        <v>158</v>
      </c>
      <c r="Y28" s="47"/>
      <c r="Z28" s="47"/>
      <c r="AA28" s="47"/>
      <c r="AB28" s="47" t="s">
        <v>158</v>
      </c>
      <c r="AC28" s="89" t="s">
        <v>158</v>
      </c>
      <c r="AD28" s="10"/>
      <c r="AE28" s="13"/>
      <c r="AF28" s="104"/>
      <c r="AG28" s="58" t="s">
        <v>120</v>
      </c>
      <c r="AH28" s="47" t="s">
        <v>158</v>
      </c>
      <c r="AI28" s="47"/>
      <c r="AJ28" s="47"/>
      <c r="AK28" s="47"/>
      <c r="AL28" s="47"/>
      <c r="AM28" s="89"/>
      <c r="AN28" s="10"/>
      <c r="AO28" s="13"/>
      <c r="AP28" s="104"/>
      <c r="AQ28" s="58" t="s">
        <v>120</v>
      </c>
      <c r="AR28" s="47" t="s">
        <v>158</v>
      </c>
      <c r="AS28" s="47"/>
      <c r="AT28" s="47"/>
      <c r="AU28" s="47"/>
      <c r="AV28" s="47" t="s">
        <v>158</v>
      </c>
      <c r="AW28" s="89" t="s">
        <v>158</v>
      </c>
      <c r="AX28" s="10"/>
      <c r="AY28" s="13"/>
      <c r="AZ28" s="104"/>
      <c r="BA28" s="58" t="s">
        <v>120</v>
      </c>
      <c r="BB28" s="47" t="s">
        <v>158</v>
      </c>
      <c r="BC28" s="47"/>
      <c r="BD28" s="47"/>
      <c r="BE28" s="47"/>
      <c r="BF28" s="47" t="s">
        <v>158</v>
      </c>
      <c r="BG28" s="89" t="s">
        <v>158</v>
      </c>
      <c r="BH28" s="10"/>
      <c r="BI28" s="13"/>
      <c r="BJ28" s="112"/>
      <c r="BT28" s="112"/>
      <c r="CD28" s="112"/>
      <c r="CN28" s="112"/>
      <c r="CX28" s="112"/>
      <c r="DH28" s="112"/>
      <c r="DR28" s="112"/>
      <c r="EB28" s="112"/>
      <c r="EL28" s="112"/>
      <c r="EV28" s="112"/>
      <c r="FF28" s="112"/>
      <c r="FP28" s="112"/>
      <c r="FZ28" s="112"/>
      <c r="GJ28" s="112"/>
      <c r="GT28" s="112"/>
      <c r="HD28" s="112"/>
      <c r="HN28" s="112"/>
    </row>
    <row xmlns:x14ac="http://schemas.microsoft.com/office/spreadsheetml/2009/9/ac" r="29" s="2" customFormat="true" ht="15" customHeight="true" x14ac:dyDescent="0.25">
      <c r="A29" s="366" t="str">
        <f ca="true">IF(ISBLANK('Data Summary'!A31),"",'Data Summary'!A31)</f>
        <v/>
      </c>
      <c r="B29" s="104"/>
      <c r="C29" s="58" t="s">
        <v>102</v>
      </c>
      <c r="D29" s="47" t="s">
        <v>158</v>
      </c>
      <c r="E29" s="47"/>
      <c r="F29" s="47"/>
      <c r="G29" s="47"/>
      <c r="H29" s="47" t="s">
        <v>158</v>
      </c>
      <c r="I29" s="89" t="s">
        <v>158</v>
      </c>
      <c r="J29" s="10"/>
      <c r="K29" s="13"/>
      <c r="L29" s="104"/>
      <c r="M29" s="58" t="s">
        <v>102</v>
      </c>
      <c r="N29" s="47" t="s">
        <v>158</v>
      </c>
      <c r="O29" s="47"/>
      <c r="P29" s="47"/>
      <c r="Q29" s="47"/>
      <c r="R29" s="47" t="s">
        <v>158</v>
      </c>
      <c r="S29" s="89" t="s">
        <v>158</v>
      </c>
      <c r="T29" s="10"/>
      <c r="U29" s="13"/>
      <c r="V29" s="104"/>
      <c r="W29" s="58" t="s">
        <v>102</v>
      </c>
      <c r="X29" s="47" t="s">
        <v>158</v>
      </c>
      <c r="Y29" s="47"/>
      <c r="Z29" s="47"/>
      <c r="AA29" s="47"/>
      <c r="AB29" s="47" t="s">
        <v>158</v>
      </c>
      <c r="AC29" s="89" t="s">
        <v>158</v>
      </c>
      <c r="AD29" s="10"/>
      <c r="AE29" s="13"/>
      <c r="AF29" s="104"/>
      <c r="AG29" s="58" t="s">
        <v>102</v>
      </c>
      <c r="AH29" s="47" t="s">
        <v>158</v>
      </c>
      <c r="AI29" s="47"/>
      <c r="AJ29" s="47"/>
      <c r="AK29" s="47"/>
      <c r="AL29" s="47"/>
      <c r="AM29" s="89"/>
      <c r="AN29" s="10"/>
      <c r="AO29" s="13"/>
      <c r="AP29" s="104"/>
      <c r="AQ29" s="58" t="s">
        <v>102</v>
      </c>
      <c r="AR29" s="47" t="s">
        <v>158</v>
      </c>
      <c r="AS29" s="47"/>
      <c r="AT29" s="47"/>
      <c r="AU29" s="47"/>
      <c r="AV29" s="47" t="s">
        <v>158</v>
      </c>
      <c r="AW29" s="89" t="s">
        <v>158</v>
      </c>
      <c r="AX29" s="10"/>
      <c r="AY29" s="13"/>
      <c r="AZ29" s="104"/>
      <c r="BA29" s="58" t="s">
        <v>102</v>
      </c>
      <c r="BB29" s="47" t="s">
        <v>158</v>
      </c>
      <c r="BC29" s="47"/>
      <c r="BD29" s="47"/>
      <c r="BE29" s="47"/>
      <c r="BF29" s="47" t="s">
        <v>158</v>
      </c>
      <c r="BG29" s="89" t="s">
        <v>158</v>
      </c>
      <c r="BH29" s="10"/>
      <c r="BI29" s="13"/>
      <c r="BJ29" s="112"/>
      <c r="BT29" s="112"/>
      <c r="CD29" s="112"/>
      <c r="CN29" s="112"/>
      <c r="CX29" s="112"/>
      <c r="DH29" s="112"/>
      <c r="DR29" s="112"/>
      <c r="EB29" s="112"/>
      <c r="EL29" s="112"/>
      <c r="EV29" s="112"/>
      <c r="FF29" s="112"/>
      <c r="FP29" s="112"/>
      <c r="FZ29" s="112"/>
      <c r="GJ29" s="112"/>
      <c r="GT29" s="112"/>
      <c r="HD29" s="112"/>
      <c r="HN29" s="112"/>
    </row>
    <row xmlns:x14ac="http://schemas.microsoft.com/office/spreadsheetml/2009/9/ac" r="30" s="2" customFormat="true" ht="15" customHeight="true" x14ac:dyDescent="0.25">
      <c r="A30" s="366" t="str">
        <f ca="true">IF(ISBLANK('Data Summary'!A32),"",'Data Summary'!A32)</f>
        <v/>
      </c>
      <c r="B30" s="104"/>
      <c r="C30" s="58" t="s">
        <v>127</v>
      </c>
      <c r="D30" s="47"/>
      <c r="E30" s="47"/>
      <c r="F30" s="47"/>
      <c r="G30" s="47"/>
      <c r="H30" s="47"/>
      <c r="I30" s="89"/>
      <c r="J30" s="10"/>
      <c r="K30" s="13"/>
      <c r="L30" s="104"/>
      <c r="M30" s="58" t="s">
        <v>127</v>
      </c>
      <c r="N30" s="47"/>
      <c r="O30" s="47"/>
      <c r="P30" s="47"/>
      <c r="Q30" s="47"/>
      <c r="R30" s="47"/>
      <c r="S30" s="89"/>
      <c r="T30" s="10"/>
      <c r="U30" s="13"/>
      <c r="V30" s="104"/>
      <c r="W30" s="58" t="s">
        <v>127</v>
      </c>
      <c r="X30" s="47"/>
      <c r="Y30" s="47"/>
      <c r="Z30" s="47"/>
      <c r="AA30" s="47"/>
      <c r="AB30" s="47"/>
      <c r="AC30" s="89"/>
      <c r="AD30" s="10"/>
      <c r="AE30" s="13"/>
      <c r="AF30" s="104"/>
      <c r="AG30" s="58" t="s">
        <v>127</v>
      </c>
      <c r="AH30" s="47"/>
      <c r="AI30" s="47"/>
      <c r="AJ30" s="47"/>
      <c r="AK30" s="47"/>
      <c r="AL30" s="47"/>
      <c r="AM30" s="89"/>
      <c r="AN30" s="10"/>
      <c r="AO30" s="13"/>
      <c r="AP30" s="104"/>
      <c r="AQ30" s="58" t="s">
        <v>127</v>
      </c>
      <c r="AR30" s="47"/>
      <c r="AS30" s="47"/>
      <c r="AT30" s="47"/>
      <c r="AU30" s="47"/>
      <c r="AV30" s="47"/>
      <c r="AW30" s="89"/>
      <c r="AX30" s="10"/>
      <c r="AY30" s="13"/>
      <c r="AZ30" s="104"/>
      <c r="BA30" s="58" t="s">
        <v>127</v>
      </c>
      <c r="BB30" s="47"/>
      <c r="BC30" s="47"/>
      <c r="BD30" s="47"/>
      <c r="BE30" s="47"/>
      <c r="BF30" s="47"/>
      <c r="BG30" s="89"/>
      <c r="BH30" s="10"/>
      <c r="BI30" s="13"/>
      <c r="BJ30" s="112"/>
      <c r="BT30" s="112"/>
      <c r="CD30" s="112"/>
      <c r="CN30" s="112"/>
      <c r="CX30" s="112"/>
      <c r="DH30" s="112"/>
      <c r="DR30" s="112"/>
      <c r="EB30" s="112"/>
      <c r="EL30" s="112"/>
      <c r="EV30" s="112"/>
      <c r="FF30" s="112"/>
      <c r="FP30" s="112"/>
      <c r="FZ30" s="112"/>
      <c r="GJ30" s="112"/>
      <c r="GT30" s="112"/>
      <c r="HD30" s="112"/>
      <c r="HN30" s="112"/>
    </row>
    <row xmlns:x14ac="http://schemas.microsoft.com/office/spreadsheetml/2009/9/ac" r="31" ht="16.5" customHeight="true" x14ac:dyDescent="0.25">
      <c r="A31" s="366" t="str">
        <f ca="true">IF(ISBLANK('Data Summary'!A33),"",'Data Summary'!A33)</f>
        <v/>
      </c>
      <c r="B31" s="104"/>
      <c r="C31" s="58" t="s">
        <v>128</v>
      </c>
      <c r="D31" s="47"/>
      <c r="E31" s="47"/>
      <c r="F31" s="47"/>
      <c r="G31" s="47"/>
      <c r="H31" s="47"/>
      <c r="I31" s="89"/>
      <c r="J31" s="10"/>
      <c r="K31" s="13"/>
      <c r="L31" s="104"/>
      <c r="M31" s="58" t="s">
        <v>128</v>
      </c>
      <c r="N31" s="47"/>
      <c r="O31" s="47"/>
      <c r="P31" s="47"/>
      <c r="Q31" s="47"/>
      <c r="R31" s="47"/>
      <c r="S31" s="89"/>
      <c r="T31" s="10"/>
      <c r="U31" s="13"/>
      <c r="V31" s="104"/>
      <c r="W31" s="58" t="s">
        <v>128</v>
      </c>
      <c r="X31" s="47"/>
      <c r="Y31" s="47"/>
      <c r="Z31" s="47"/>
      <c r="AA31" s="47"/>
      <c r="AB31" s="47"/>
      <c r="AC31" s="89"/>
      <c r="AD31" s="10"/>
      <c r="AE31" s="13"/>
      <c r="AF31" s="104"/>
      <c r="AG31" s="58" t="s">
        <v>128</v>
      </c>
      <c r="AH31" s="47"/>
      <c r="AI31" s="47"/>
      <c r="AJ31" s="47"/>
      <c r="AK31" s="47"/>
      <c r="AL31" s="47"/>
      <c r="AM31" s="89"/>
      <c r="AN31" s="10"/>
      <c r="AO31" s="13"/>
      <c r="AP31" s="104"/>
      <c r="AQ31" s="58" t="s">
        <v>128</v>
      </c>
      <c r="AR31" s="47"/>
      <c r="AS31" s="47"/>
      <c r="AT31" s="47"/>
      <c r="AU31" s="47"/>
      <c r="AV31" s="47"/>
      <c r="AW31" s="89"/>
      <c r="AX31" s="10"/>
      <c r="AY31" s="13"/>
      <c r="AZ31" s="104"/>
      <c r="BA31" s="58" t="s">
        <v>128</v>
      </c>
      <c r="BB31" s="47"/>
      <c r="BC31" s="47"/>
      <c r="BD31" s="47"/>
      <c r="BE31" s="47"/>
      <c r="BF31" s="47"/>
      <c r="BG31" s="89"/>
      <c r="BH31" s="10"/>
      <c r="BI31" s="13"/>
    </row>
    <row xmlns:x14ac="http://schemas.microsoft.com/office/spreadsheetml/2009/9/ac" r="32" ht="16.5" customHeight="true" x14ac:dyDescent="0.25">
      <c r="A32" s="366" t="str">
        <f ca="true">IF(ISBLANK('Data Summary'!A34),"",'Data Summary'!A34)</f>
        <v/>
      </c>
      <c r="B32" s="104"/>
      <c r="C32" s="58" t="s">
        <v>103</v>
      </c>
      <c r="D32" s="47" t="s">
        <v>158</v>
      </c>
      <c r="E32" s="47"/>
      <c r="F32" s="47"/>
      <c r="G32" s="47"/>
      <c r="H32" s="47" t="s">
        <v>158</v>
      </c>
      <c r="I32" s="89" t="s">
        <v>158</v>
      </c>
      <c r="J32" s="10"/>
      <c r="K32" s="13"/>
      <c r="L32" s="104"/>
      <c r="M32" s="58" t="s">
        <v>103</v>
      </c>
      <c r="N32" s="47" t="s">
        <v>158</v>
      </c>
      <c r="O32" s="47"/>
      <c r="P32" s="47"/>
      <c r="Q32" s="47"/>
      <c r="R32" s="47" t="s">
        <v>158</v>
      </c>
      <c r="S32" s="89" t="s">
        <v>158</v>
      </c>
      <c r="T32" s="10"/>
      <c r="U32" s="13"/>
      <c r="V32" s="104"/>
      <c r="W32" s="58" t="s">
        <v>103</v>
      </c>
      <c r="X32" s="47" t="s">
        <v>158</v>
      </c>
      <c r="Y32" s="47"/>
      <c r="Z32" s="47"/>
      <c r="AA32" s="47"/>
      <c r="AB32" s="47" t="s">
        <v>158</v>
      </c>
      <c r="AC32" s="89" t="s">
        <v>158</v>
      </c>
      <c r="AD32" s="10"/>
      <c r="AE32" s="13"/>
      <c r="AF32" s="104"/>
      <c r="AG32" s="58" t="s">
        <v>103</v>
      </c>
      <c r="AH32" s="47" t="s">
        <v>158</v>
      </c>
      <c r="AI32" s="47"/>
      <c r="AJ32" s="47"/>
      <c r="AK32" s="47"/>
      <c r="AL32" s="47"/>
      <c r="AM32" s="89"/>
      <c r="AN32" s="10"/>
      <c r="AO32" s="13"/>
      <c r="AP32" s="104"/>
      <c r="AQ32" s="58" t="s">
        <v>103</v>
      </c>
      <c r="AR32" s="47" t="s">
        <v>158</v>
      </c>
      <c r="AS32" s="47"/>
      <c r="AT32" s="47"/>
      <c r="AU32" s="47"/>
      <c r="AV32" s="47" t="s">
        <v>158</v>
      </c>
      <c r="AW32" s="89" t="s">
        <v>158</v>
      </c>
      <c r="AX32" s="10"/>
      <c r="AY32" s="13"/>
      <c r="AZ32" s="104"/>
      <c r="BA32" s="58" t="s">
        <v>103</v>
      </c>
      <c r="BB32" s="47" t="s">
        <v>158</v>
      </c>
      <c r="BC32" s="47"/>
      <c r="BD32" s="47"/>
      <c r="BE32" s="47"/>
      <c r="BF32" s="47" t="s">
        <v>158</v>
      </c>
      <c r="BG32" s="89" t="s">
        <v>158</v>
      </c>
      <c r="BH32" s="10"/>
      <c r="BI32" s="13"/>
    </row>
    <row xmlns:x14ac="http://schemas.microsoft.com/office/spreadsheetml/2009/9/ac" r="33" ht="16.5" customHeight="true" x14ac:dyDescent="0.25">
      <c r="A33" s="366" t="str">
        <f ca="true">IF(ISBLANK('Data Summary'!A35),"",'Data Summary'!A35)</f>
        <v/>
      </c>
      <c r="B33" s="105"/>
      <c r="C33" s="11" t="s">
        <v>23</v>
      </c>
      <c r="D33" s="63"/>
      <c r="E33" s="9"/>
      <c r="F33" s="9"/>
      <c r="G33" s="64"/>
      <c r="H33" s="65"/>
      <c r="I33" s="66"/>
      <c r="J33" s="10"/>
      <c r="K33" s="13"/>
      <c r="L33" s="105"/>
      <c r="M33" s="11" t="s">
        <v>23</v>
      </c>
      <c r="N33" s="63"/>
      <c r="O33" s="9"/>
      <c r="P33" s="9"/>
      <c r="Q33" s="64"/>
      <c r="R33" s="65"/>
      <c r="S33" s="66"/>
      <c r="T33" s="10"/>
      <c r="U33" s="13"/>
      <c r="V33" s="105"/>
      <c r="W33" s="11" t="s">
        <v>23</v>
      </c>
      <c r="X33" s="63"/>
      <c r="Y33" s="9"/>
      <c r="Z33" s="9"/>
      <c r="AA33" s="64"/>
      <c r="AB33" s="65"/>
      <c r="AC33" s="66"/>
      <c r="AD33" s="10"/>
      <c r="AE33" s="13"/>
      <c r="AF33" s="105"/>
      <c r="AG33" s="11" t="s">
        <v>23</v>
      </c>
      <c r="AH33" s="63"/>
      <c r="AI33" s="9"/>
      <c r="AJ33" s="9"/>
      <c r="AK33" s="64"/>
      <c r="AL33" s="65"/>
      <c r="AM33" s="66"/>
      <c r="AN33" s="10"/>
      <c r="AO33" s="13"/>
      <c r="AP33" s="105"/>
      <c r="AQ33" s="11" t="s">
        <v>23</v>
      </c>
      <c r="AR33" s="63"/>
      <c r="AS33" s="9"/>
      <c r="AT33" s="9"/>
      <c r="AU33" s="64"/>
      <c r="AV33" s="65"/>
      <c r="AW33" s="66"/>
      <c r="AX33" s="10"/>
      <c r="AY33" s="13"/>
      <c r="AZ33" s="105"/>
      <c r="BA33" s="11" t="s">
        <v>23</v>
      </c>
      <c r="BB33" s="63"/>
      <c r="BC33" s="9"/>
      <c r="BD33" s="9"/>
      <c r="BE33" s="64"/>
      <c r="BF33" s="65"/>
      <c r="BG33" s="66"/>
      <c r="BH33" s="10"/>
      <c r="BI33" s="13"/>
    </row>
    <row xmlns:x14ac="http://schemas.microsoft.com/office/spreadsheetml/2009/9/ac" r="34" s="3" customFormat="true" ht="16.5" customHeight="true" thickBot="true" x14ac:dyDescent="0.3">
      <c r="A34" s="366"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6"/>
      <c r="AQ34" s="23" t="s">
        <v>20</v>
      </c>
      <c r="AR34" s="68"/>
      <c r="AS34" s="68"/>
      <c r="AT34" s="68"/>
      <c r="AU34" s="68"/>
      <c r="AV34" s="68"/>
      <c r="AW34" s="72"/>
      <c r="AX34" s="20"/>
      <c r="AY34" s="15"/>
      <c r="AZ34" s="106"/>
      <c r="BA34" s="23" t="s">
        <v>20</v>
      </c>
      <c r="BB34" s="68"/>
      <c r="BC34" s="68"/>
      <c r="BD34" s="68"/>
      <c r="BE34" s="68"/>
      <c r="BF34" s="68"/>
      <c r="BG34" s="72"/>
      <c r="BH34" s="20"/>
      <c r="BI34" s="15"/>
      <c r="BJ34" s="107"/>
      <c r="BT34" s="107"/>
      <c r="CD34" s="107"/>
      <c r="CN34" s="107"/>
      <c r="CX34" s="107"/>
      <c r="DH34" s="107"/>
      <c r="DR34" s="107"/>
      <c r="EB34" s="107"/>
      <c r="EL34" s="107"/>
      <c r="EV34" s="107"/>
      <c r="FF34" s="107"/>
      <c r="FP34" s="107"/>
      <c r="FZ34" s="107"/>
      <c r="GJ34" s="107"/>
      <c r="GT34" s="107"/>
      <c r="HD34" s="107"/>
      <c r="HN34" s="107"/>
    </row>
    <row xmlns:x14ac="http://schemas.microsoft.com/office/spreadsheetml/2009/9/ac" r="35" s="3" customFormat="true" x14ac:dyDescent="0.25">
      <c r="A35" s="366"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row>
    <row xmlns:x14ac="http://schemas.microsoft.com/office/spreadsheetml/2009/9/ac" r="36" s="3" customFormat="true" x14ac:dyDescent="0.25">
      <c r="A36" s="366"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row>
    <row xmlns:x14ac="http://schemas.microsoft.com/office/spreadsheetml/2009/9/ac" r="37" s="3" customFormat="true" x14ac:dyDescent="0.25">
      <c r="A37" s="366"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row>
    <row xmlns:x14ac="http://schemas.microsoft.com/office/spreadsheetml/2009/9/ac" r="38" s="3" customFormat="true" x14ac:dyDescent="0.25">
      <c r="A38" s="366"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row>
    <row xmlns:x14ac="http://schemas.microsoft.com/office/spreadsheetml/2009/9/ac" r="39" s="3" customFormat="true" x14ac:dyDescent="0.25">
      <c r="A39" s="366"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row>
    <row xmlns:x14ac="http://schemas.microsoft.com/office/spreadsheetml/2009/9/ac" r="40" s="3" customFormat="true" x14ac:dyDescent="0.25">
      <c r="A40" s="366"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row>
    <row xmlns:x14ac="http://schemas.microsoft.com/office/spreadsheetml/2009/9/ac" r="41" s="3" customFormat="true" x14ac:dyDescent="0.25">
      <c r="A41" s="366"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row>
    <row xmlns:x14ac="http://schemas.microsoft.com/office/spreadsheetml/2009/9/ac" r="42" s="3" customFormat="true" x14ac:dyDescent="0.25">
      <c r="A42" s="366"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row>
    <row xmlns:x14ac="http://schemas.microsoft.com/office/spreadsheetml/2009/9/ac" r="43" s="3" customFormat="true" x14ac:dyDescent="0.25">
      <c r="A43" s="366"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row>
    <row xmlns:x14ac="http://schemas.microsoft.com/office/spreadsheetml/2009/9/ac" r="44" s="3" customFormat="true" x14ac:dyDescent="0.25">
      <c r="A44" s="366"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row>
    <row xmlns:x14ac="http://schemas.microsoft.com/office/spreadsheetml/2009/9/ac" r="45" s="3" customFormat="true" x14ac:dyDescent="0.25">
      <c r="A45" s="366"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row>
    <row xmlns:x14ac="http://schemas.microsoft.com/office/spreadsheetml/2009/9/ac" r="46" s="3" customFormat="true" x14ac:dyDescent="0.25">
      <c r="A46" s="366"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row>
    <row xmlns:x14ac="http://schemas.microsoft.com/office/spreadsheetml/2009/9/ac" r="47" s="3" customFormat="true" x14ac:dyDescent="0.25">
      <c r="A47" s="366"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row>
    <row xmlns:x14ac="http://schemas.microsoft.com/office/spreadsheetml/2009/9/ac" r="48" s="3" customFormat="true" x14ac:dyDescent="0.25">
      <c r="A48" s="366"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row>
    <row xmlns:x14ac="http://schemas.microsoft.com/office/spreadsheetml/2009/9/ac" r="49" s="3" customFormat="true" x14ac:dyDescent="0.25">
      <c r="A49" s="366"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row>
    <row xmlns:x14ac="http://schemas.microsoft.com/office/spreadsheetml/2009/9/ac" r="50" s="3" customFormat="true" x14ac:dyDescent="0.25">
      <c r="A50" s="366"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row>
    <row xmlns:x14ac="http://schemas.microsoft.com/office/spreadsheetml/2009/9/ac" r="51" s="3" customFormat="true" x14ac:dyDescent="0.25">
      <c r="A51" s="366"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row>
    <row xmlns:x14ac="http://schemas.microsoft.com/office/spreadsheetml/2009/9/ac" r="52" s="3" customFormat="true" x14ac:dyDescent="0.25">
      <c r="A52" s="366"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row>
    <row xmlns:x14ac="http://schemas.microsoft.com/office/spreadsheetml/2009/9/ac" r="53" s="3" customFormat="true" x14ac:dyDescent="0.25">
      <c r="A53" s="366"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row>
    <row xmlns:x14ac="http://schemas.microsoft.com/office/spreadsheetml/2009/9/ac" r="54" s="3" customFormat="true" x14ac:dyDescent="0.25">
      <c r="A54" s="366"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row>
    <row xmlns:x14ac="http://schemas.microsoft.com/office/spreadsheetml/2009/9/ac" r="55" s="3" customFormat="true" x14ac:dyDescent="0.25">
      <c r="A55" s="366"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row>
    <row xmlns:x14ac="http://schemas.microsoft.com/office/spreadsheetml/2009/9/ac" r="56" s="3" customFormat="true" x14ac:dyDescent="0.25">
      <c r="A56" s="366"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row>
    <row xmlns:x14ac="http://schemas.microsoft.com/office/spreadsheetml/2009/9/ac" r="57" s="3" customFormat="true" x14ac:dyDescent="0.25">
      <c r="A57" s="366"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row>
    <row xmlns:x14ac="http://schemas.microsoft.com/office/spreadsheetml/2009/9/ac" r="58" s="3" customFormat="true" x14ac:dyDescent="0.25">
      <c r="A58" s="366"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row>
    <row xmlns:x14ac="http://schemas.microsoft.com/office/spreadsheetml/2009/9/ac" r="59" s="3" customFormat="true" x14ac:dyDescent="0.25">
      <c r="A59" s="366"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row>
    <row xmlns:x14ac="http://schemas.microsoft.com/office/spreadsheetml/2009/9/ac" r="60" s="3" customFormat="true" x14ac:dyDescent="0.25">
      <c r="A60" s="366"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row>
    <row xmlns:x14ac="http://schemas.microsoft.com/office/spreadsheetml/2009/9/ac" r="61" s="3" customFormat="true" x14ac:dyDescent="0.25">
      <c r="A61" s="366"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row>
    <row xmlns:x14ac="http://schemas.microsoft.com/office/spreadsheetml/2009/9/ac" r="62" s="3" customFormat="true" x14ac:dyDescent="0.25">
      <c r="A62" s="366"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row>
    <row xmlns:x14ac="http://schemas.microsoft.com/office/spreadsheetml/2009/9/ac" r="63" s="3" customFormat="true" x14ac:dyDescent="0.25">
      <c r="A63" s="366"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row>
    <row xmlns:x14ac="http://schemas.microsoft.com/office/spreadsheetml/2009/9/ac" r="64" s="3" customFormat="true" x14ac:dyDescent="0.25">
      <c r="A64" s="366"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row>
    <row xmlns:x14ac="http://schemas.microsoft.com/office/spreadsheetml/2009/9/ac" r="65" s="3" customFormat="true" x14ac:dyDescent="0.25">
      <c r="A65" s="366"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row>
    <row xmlns:x14ac="http://schemas.microsoft.com/office/spreadsheetml/2009/9/ac" r="66" s="3" customFormat="true" x14ac:dyDescent="0.25">
      <c r="A66" s="366"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row>
    <row xmlns:x14ac="http://schemas.microsoft.com/office/spreadsheetml/2009/9/ac" r="67" s="3" customFormat="true" x14ac:dyDescent="0.25">
      <c r="A67" s="366"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row>
    <row xmlns:x14ac="http://schemas.microsoft.com/office/spreadsheetml/2009/9/ac" r="68" s="3" customFormat="true" x14ac:dyDescent="0.25">
      <c r="A68" s="366"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row>
    <row xmlns:x14ac="http://schemas.microsoft.com/office/spreadsheetml/2009/9/ac" r="69" s="3" customFormat="true" x14ac:dyDescent="0.25">
      <c r="A69" s="366"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row>
    <row xmlns:x14ac="http://schemas.microsoft.com/office/spreadsheetml/2009/9/ac" r="70" s="3" customFormat="true" x14ac:dyDescent="0.25">
      <c r="A70" s="366"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row>
    <row xmlns:x14ac="http://schemas.microsoft.com/office/spreadsheetml/2009/9/ac" r="71" s="3" customFormat="true" x14ac:dyDescent="0.25">
      <c r="A71" s="366"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row>
    <row xmlns:x14ac="http://schemas.microsoft.com/office/spreadsheetml/2009/9/ac" r="72" s="3" customFormat="true" x14ac:dyDescent="0.25">
      <c r="A72" s="366"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row>
    <row xmlns:x14ac="http://schemas.microsoft.com/office/spreadsheetml/2009/9/ac" r="73" s="3" customFormat="true" x14ac:dyDescent="0.25">
      <c r="A73" s="366"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row>
    <row xmlns:x14ac="http://schemas.microsoft.com/office/spreadsheetml/2009/9/ac" r="74" s="3" customFormat="true" x14ac:dyDescent="0.25">
      <c r="A74" s="366"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row>
    <row xmlns:x14ac="http://schemas.microsoft.com/office/spreadsheetml/2009/9/ac" r="75" s="3" customFormat="true" x14ac:dyDescent="0.25">
      <c r="A75" s="366"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row>
    <row xmlns:x14ac="http://schemas.microsoft.com/office/spreadsheetml/2009/9/ac" r="76" s="3" customFormat="true" x14ac:dyDescent="0.25">
      <c r="A76" s="366"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row>
    <row xmlns:x14ac="http://schemas.microsoft.com/office/spreadsheetml/2009/9/ac" r="77" s="3" customFormat="true" x14ac:dyDescent="0.25">
      <c r="A77" s="366"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row>
    <row xmlns:x14ac="http://schemas.microsoft.com/office/spreadsheetml/2009/9/ac" r="78" s="3" customFormat="true" x14ac:dyDescent="0.25">
      <c r="A78" s="366"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row>
    <row xmlns:x14ac="http://schemas.microsoft.com/office/spreadsheetml/2009/9/ac" r="79" s="3" customFormat="true" x14ac:dyDescent="0.25">
      <c r="A79" s="366"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row>
    <row xmlns:x14ac="http://schemas.microsoft.com/office/spreadsheetml/2009/9/ac" r="80" s="3" customFormat="true" x14ac:dyDescent="0.25">
      <c r="A80" s="366"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row>
    <row xmlns:x14ac="http://schemas.microsoft.com/office/spreadsheetml/2009/9/ac" r="81" s="3" customFormat="true" x14ac:dyDescent="0.25">
      <c r="A81" s="366"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row>
    <row xmlns:x14ac="http://schemas.microsoft.com/office/spreadsheetml/2009/9/ac" r="82" s="3" customFormat="true" x14ac:dyDescent="0.25">
      <c r="A82" s="366"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row>
    <row xmlns:x14ac="http://schemas.microsoft.com/office/spreadsheetml/2009/9/ac" r="83" s="3" customFormat="true" x14ac:dyDescent="0.25">
      <c r="A83" s="366"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row>
    <row xmlns:x14ac="http://schemas.microsoft.com/office/spreadsheetml/2009/9/ac" r="84" s="3" customFormat="true" x14ac:dyDescent="0.25">
      <c r="A84" s="366"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row>
    <row xmlns:x14ac="http://schemas.microsoft.com/office/spreadsheetml/2009/9/ac" r="85" s="3" customFormat="true" x14ac:dyDescent="0.25">
      <c r="A85" s="366"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row>
    <row xmlns:x14ac="http://schemas.microsoft.com/office/spreadsheetml/2009/9/ac" r="86" s="3" customFormat="true" x14ac:dyDescent="0.25">
      <c r="A86" s="366"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row>
    <row xmlns:x14ac="http://schemas.microsoft.com/office/spreadsheetml/2009/9/ac" r="87" s="3" customFormat="true" x14ac:dyDescent="0.25">
      <c r="A87" s="366"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row>
    <row xmlns:x14ac="http://schemas.microsoft.com/office/spreadsheetml/2009/9/ac" r="88" s="3" customFormat="true" x14ac:dyDescent="0.25">
      <c r="A88" s="366"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row>
    <row xmlns:x14ac="http://schemas.microsoft.com/office/spreadsheetml/2009/9/ac" r="89" s="3" customFormat="true" x14ac:dyDescent="0.25">
      <c r="A89" s="366"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row>
    <row xmlns:x14ac="http://schemas.microsoft.com/office/spreadsheetml/2009/9/ac" r="90" s="3" customFormat="true" x14ac:dyDescent="0.25">
      <c r="A90" s="366"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row>
    <row xmlns:x14ac="http://schemas.microsoft.com/office/spreadsheetml/2009/9/ac" r="91" s="3" customFormat="true" x14ac:dyDescent="0.25">
      <c r="A91" s="366"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row>
    <row xmlns:x14ac="http://schemas.microsoft.com/office/spreadsheetml/2009/9/ac" r="92" s="3" customFormat="true" x14ac:dyDescent="0.25">
      <c r="A92" s="366"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row>
    <row xmlns:x14ac="http://schemas.microsoft.com/office/spreadsheetml/2009/9/ac" r="93" s="3" customFormat="true" x14ac:dyDescent="0.25">
      <c r="A93" s="366"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row>
    <row xmlns:x14ac="http://schemas.microsoft.com/office/spreadsheetml/2009/9/ac" r="94" s="3" customFormat="true" x14ac:dyDescent="0.25">
      <c r="A94" s="366"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row>
    <row xmlns:x14ac="http://schemas.microsoft.com/office/spreadsheetml/2009/9/ac" r="95" s="3" customFormat="true" x14ac:dyDescent="0.25">
      <c r="A95" s="366"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row>
    <row xmlns:x14ac="http://schemas.microsoft.com/office/spreadsheetml/2009/9/ac" r="96" s="3" customFormat="true" x14ac:dyDescent="0.25">
      <c r="A96" s="366"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row>
    <row xmlns:x14ac="http://schemas.microsoft.com/office/spreadsheetml/2009/9/ac" r="97" s="3" customFormat="true" x14ac:dyDescent="0.25">
      <c r="A97" s="366"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row>
    <row xmlns:x14ac="http://schemas.microsoft.com/office/spreadsheetml/2009/9/ac" r="98" s="3" customFormat="true" x14ac:dyDescent="0.25">
      <c r="A98" s="366"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row>
    <row xmlns:x14ac="http://schemas.microsoft.com/office/spreadsheetml/2009/9/ac" r="99" s="3" customFormat="true" x14ac:dyDescent="0.25">
      <c r="A99" s="366"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row>
    <row xmlns:x14ac="http://schemas.microsoft.com/office/spreadsheetml/2009/9/ac" r="100" s="3" customFormat="true" x14ac:dyDescent="0.25">
      <c r="A100" s="366"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row>
    <row xmlns:x14ac="http://schemas.microsoft.com/office/spreadsheetml/2009/9/ac" r="101" s="3" customFormat="true" x14ac:dyDescent="0.25">
      <c r="A101" s="366"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row>
    <row xmlns:x14ac="http://schemas.microsoft.com/office/spreadsheetml/2009/9/ac" r="102" s="3" customFormat="true" x14ac:dyDescent="0.25">
      <c r="A102" s="366"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row>
    <row xmlns:x14ac="http://schemas.microsoft.com/office/spreadsheetml/2009/9/ac" r="103" s="3" customFormat="true" x14ac:dyDescent="0.25">
      <c r="A103" s="366"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row>
    <row xmlns:x14ac="http://schemas.microsoft.com/office/spreadsheetml/2009/9/ac" r="104" s="3" customFormat="true" x14ac:dyDescent="0.25">
      <c r="A104" s="366"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row>
    <row xmlns:x14ac="http://schemas.microsoft.com/office/spreadsheetml/2009/9/ac" r="105" s="3" customFormat="true" x14ac:dyDescent="0.25">
      <c r="A105" s="366"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row>
    <row xmlns:x14ac="http://schemas.microsoft.com/office/spreadsheetml/2009/9/ac" r="106" s="3" customFormat="true" x14ac:dyDescent="0.25">
      <c r="A106" s="366"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row>
    <row xmlns:x14ac="http://schemas.microsoft.com/office/spreadsheetml/2009/9/ac" r="107" s="3" customFormat="true" x14ac:dyDescent="0.25">
      <c r="A107" s="366"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row>
    <row xmlns:x14ac="http://schemas.microsoft.com/office/spreadsheetml/2009/9/ac" r="108" s="3" customFormat="true" x14ac:dyDescent="0.25">
      <c r="A108" s="366"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row>
    <row xmlns:x14ac="http://schemas.microsoft.com/office/spreadsheetml/2009/9/ac" r="109" s="3" customFormat="true" x14ac:dyDescent="0.25">
      <c r="A109" s="366"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row>
    <row xmlns:x14ac="http://schemas.microsoft.com/office/spreadsheetml/2009/9/ac" r="110" s="3" customFormat="true" x14ac:dyDescent="0.25">
      <c r="A110" s="366"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row>
    <row xmlns:x14ac="http://schemas.microsoft.com/office/spreadsheetml/2009/9/ac" r="111" s="3" customFormat="true" x14ac:dyDescent="0.25">
      <c r="A111" s="366"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row>
    <row xmlns:x14ac="http://schemas.microsoft.com/office/spreadsheetml/2009/9/ac" r="112" s="3" customFormat="true" x14ac:dyDescent="0.25">
      <c r="A112" s="366"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row>
    <row xmlns:x14ac="http://schemas.microsoft.com/office/spreadsheetml/2009/9/ac" r="113" s="3" customFormat="true" x14ac:dyDescent="0.25">
      <c r="A113" s="366"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row>
    <row xmlns:x14ac="http://schemas.microsoft.com/office/spreadsheetml/2009/9/ac" r="114" s="3" customFormat="true" x14ac:dyDescent="0.25">
      <c r="A114" s="366"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row>
    <row xmlns:x14ac="http://schemas.microsoft.com/office/spreadsheetml/2009/9/ac" r="115" s="3" customFormat="true" x14ac:dyDescent="0.25">
      <c r="A115" s="366"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row>
    <row xmlns:x14ac="http://schemas.microsoft.com/office/spreadsheetml/2009/9/ac" r="116" s="3" customFormat="true" x14ac:dyDescent="0.25">
      <c r="A116" s="366"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row>
    <row xmlns:x14ac="http://schemas.microsoft.com/office/spreadsheetml/2009/9/ac" r="117" s="3" customFormat="true" x14ac:dyDescent="0.25">
      <c r="A117" s="366"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row>
    <row xmlns:x14ac="http://schemas.microsoft.com/office/spreadsheetml/2009/9/ac" r="118" s="3" customFormat="true" x14ac:dyDescent="0.25">
      <c r="A118" s="366"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row>
    <row xmlns:x14ac="http://schemas.microsoft.com/office/spreadsheetml/2009/9/ac" r="119" s="3" customFormat="true" x14ac:dyDescent="0.25">
      <c r="A119" s="366"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row>
    <row xmlns:x14ac="http://schemas.microsoft.com/office/spreadsheetml/2009/9/ac" r="120" s="3" customFormat="true" x14ac:dyDescent="0.25">
      <c r="A120" s="366"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row>
    <row xmlns:x14ac="http://schemas.microsoft.com/office/spreadsheetml/2009/9/ac" r="121" s="3" customFormat="true" x14ac:dyDescent="0.25">
      <c r="A121" s="366"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row>
    <row xmlns:x14ac="http://schemas.microsoft.com/office/spreadsheetml/2009/9/ac" r="122" s="3" customFormat="true" x14ac:dyDescent="0.25">
      <c r="A122" s="366"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row>
    <row xmlns:x14ac="http://schemas.microsoft.com/office/spreadsheetml/2009/9/ac" r="123" s="3" customFormat="true" x14ac:dyDescent="0.25">
      <c r="A123" s="366"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row>
    <row xmlns:x14ac="http://schemas.microsoft.com/office/spreadsheetml/2009/9/ac" r="124" s="3" customFormat="true" x14ac:dyDescent="0.25">
      <c r="A124" s="366"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row>
    <row xmlns:x14ac="http://schemas.microsoft.com/office/spreadsheetml/2009/9/ac" r="125" s="3" customFormat="true" x14ac:dyDescent="0.25">
      <c r="A125" s="366"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row>
    <row xmlns:x14ac="http://schemas.microsoft.com/office/spreadsheetml/2009/9/ac" r="126" s="3" customFormat="true" x14ac:dyDescent="0.25">
      <c r="A126" s="366"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row>
    <row xmlns:x14ac="http://schemas.microsoft.com/office/spreadsheetml/2009/9/ac" r="127" s="3" customFormat="true" x14ac:dyDescent="0.25">
      <c r="A127" s="366"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row>
    <row xmlns:x14ac="http://schemas.microsoft.com/office/spreadsheetml/2009/9/ac" r="128" s="3" customFormat="true" x14ac:dyDescent="0.25">
      <c r="A128" s="366"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row>
    <row xmlns:x14ac="http://schemas.microsoft.com/office/spreadsheetml/2009/9/ac" r="129" s="3" customFormat="true" x14ac:dyDescent="0.25">
      <c r="A129" s="366"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row>
    <row xmlns:x14ac="http://schemas.microsoft.com/office/spreadsheetml/2009/9/ac" r="130" s="3" customFormat="true" x14ac:dyDescent="0.25">
      <c r="A130" s="366"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row>
    <row xmlns:x14ac="http://schemas.microsoft.com/office/spreadsheetml/2009/9/ac" r="131" s="3" customFormat="true" x14ac:dyDescent="0.25">
      <c r="A131" s="366"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row>
    <row xmlns:x14ac="http://schemas.microsoft.com/office/spreadsheetml/2009/9/ac" r="132" s="3" customFormat="true" x14ac:dyDescent="0.25">
      <c r="A132" s="366"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row>
    <row xmlns:x14ac="http://schemas.microsoft.com/office/spreadsheetml/2009/9/ac" r="133" s="3" customFormat="true" x14ac:dyDescent="0.25">
      <c r="A133" s="366"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row>
    <row xmlns:x14ac="http://schemas.microsoft.com/office/spreadsheetml/2009/9/ac" r="134" s="3" customFormat="true" x14ac:dyDescent="0.25">
      <c r="A134" s="366"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row>
    <row xmlns:x14ac="http://schemas.microsoft.com/office/spreadsheetml/2009/9/ac" r="135" s="3" customFormat="true" x14ac:dyDescent="0.25">
      <c r="A135" s="366"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row>
    <row xmlns:x14ac="http://schemas.microsoft.com/office/spreadsheetml/2009/9/ac" r="136" s="3" customFormat="true" x14ac:dyDescent="0.25">
      <c r="A136" s="366"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row>
    <row xmlns:x14ac="http://schemas.microsoft.com/office/spreadsheetml/2009/9/ac" r="137" s="3" customFormat="true" x14ac:dyDescent="0.25">
      <c r="A137" s="366"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row>
    <row xmlns:x14ac="http://schemas.microsoft.com/office/spreadsheetml/2009/9/ac" r="138" s="3" customFormat="true" x14ac:dyDescent="0.25">
      <c r="A138" s="366"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row>
    <row xmlns:x14ac="http://schemas.microsoft.com/office/spreadsheetml/2009/9/ac" r="139" s="3" customFormat="true" x14ac:dyDescent="0.25">
      <c r="A139" s="366"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row>
    <row xmlns:x14ac="http://schemas.microsoft.com/office/spreadsheetml/2009/9/ac" r="140" s="3" customFormat="true" x14ac:dyDescent="0.25">
      <c r="A140" s="366"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row>
    <row xmlns:x14ac="http://schemas.microsoft.com/office/spreadsheetml/2009/9/ac" r="141" s="3" customFormat="true" x14ac:dyDescent="0.25">
      <c r="A141" s="366"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row>
    <row xmlns:x14ac="http://schemas.microsoft.com/office/spreadsheetml/2009/9/ac" r="142" s="3" customFormat="true" x14ac:dyDescent="0.25">
      <c r="A142" s="366"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row>
    <row xmlns:x14ac="http://schemas.microsoft.com/office/spreadsheetml/2009/9/ac" r="143" s="3" customFormat="true" x14ac:dyDescent="0.25">
      <c r="A143" s="366"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row>
    <row xmlns:x14ac="http://schemas.microsoft.com/office/spreadsheetml/2009/9/ac" r="144" s="3" customFormat="true" x14ac:dyDescent="0.25">
      <c r="A144" s="366"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row>
    <row xmlns:x14ac="http://schemas.microsoft.com/office/spreadsheetml/2009/9/ac" r="145" s="3" customFormat="true" x14ac:dyDescent="0.25">
      <c r="A145" s="366"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row>
    <row xmlns:x14ac="http://schemas.microsoft.com/office/spreadsheetml/2009/9/ac" r="146" s="3" customFormat="true" x14ac:dyDescent="0.25">
      <c r="A146" s="366"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row>
    <row xmlns:x14ac="http://schemas.microsoft.com/office/spreadsheetml/2009/9/ac" r="147" s="3" customFormat="true" x14ac:dyDescent="0.25">
      <c r="A147" s="366"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row>
    <row xmlns:x14ac="http://schemas.microsoft.com/office/spreadsheetml/2009/9/ac" r="148" s="3" customFormat="true" x14ac:dyDescent="0.25">
      <c r="A148" s="366"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row>
    <row xmlns:x14ac="http://schemas.microsoft.com/office/spreadsheetml/2009/9/ac" r="149" s="3" customFormat="true" x14ac:dyDescent="0.25">
      <c r="A149" s="366"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row>
    <row xmlns:x14ac="http://schemas.microsoft.com/office/spreadsheetml/2009/9/ac" r="150" s="3" customFormat="true" x14ac:dyDescent="0.25">
      <c r="A150" s="366"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row>
    <row xmlns:x14ac="http://schemas.microsoft.com/office/spreadsheetml/2009/9/ac" r="151" s="3" customFormat="true" x14ac:dyDescent="0.25">
      <c r="A151" s="366"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row>
    <row xmlns:x14ac="http://schemas.microsoft.com/office/spreadsheetml/2009/9/ac" r="623" s="3" customFormat="true" x14ac:dyDescent="0.25">
      <c r="A623" s="362"/>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row>
    <row xmlns:x14ac="http://schemas.microsoft.com/office/spreadsheetml/2009/9/ac" r="624" s="3" customFormat="true" x14ac:dyDescent="0.25">
      <c r="A624" s="362"/>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row>
    <row xmlns:x14ac="http://schemas.microsoft.com/office/spreadsheetml/2009/9/ac" r="625" s="3" customFormat="true" x14ac:dyDescent="0.25">
      <c r="A625" s="362"/>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row>
    <row xmlns:x14ac="http://schemas.microsoft.com/office/spreadsheetml/2009/9/ac" r="626" s="3" customFormat="true" x14ac:dyDescent="0.25">
      <c r="A626" s="362"/>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row>
    <row xmlns:x14ac="http://schemas.microsoft.com/office/spreadsheetml/2009/9/ac" r="627" s="3" customFormat="true" x14ac:dyDescent="0.25">
      <c r="A627" s="362"/>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row>
    <row xmlns:x14ac="http://schemas.microsoft.com/office/spreadsheetml/2009/9/ac" r="628" s="3" customFormat="true" x14ac:dyDescent="0.25">
      <c r="A628" s="362"/>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row>
    <row xmlns:x14ac="http://schemas.microsoft.com/office/spreadsheetml/2009/9/ac" r="629" s="3" customFormat="true" x14ac:dyDescent="0.25">
      <c r="A629" s="362"/>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row>
    <row xmlns:x14ac="http://schemas.microsoft.com/office/spreadsheetml/2009/9/ac" r="630" s="3" customFormat="true" x14ac:dyDescent="0.25">
      <c r="A630" s="362"/>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row>
    <row xmlns:x14ac="http://schemas.microsoft.com/office/spreadsheetml/2009/9/ac" r="631" s="3" customFormat="true" x14ac:dyDescent="0.25">
      <c r="A631" s="362"/>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row>
    <row xmlns:x14ac="http://schemas.microsoft.com/office/spreadsheetml/2009/9/ac" r="632" s="3" customFormat="true" x14ac:dyDescent="0.25">
      <c r="A632" s="362"/>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row>
    <row xmlns:x14ac="http://schemas.microsoft.com/office/spreadsheetml/2009/9/ac" r="633" s="3" customFormat="true" x14ac:dyDescent="0.25">
      <c r="A633" s="362"/>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row>
    <row xmlns:x14ac="http://schemas.microsoft.com/office/spreadsheetml/2009/9/ac" r="634" s="3" customFormat="true" x14ac:dyDescent="0.25">
      <c r="A634" s="362"/>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row>
    <row xmlns:x14ac="http://schemas.microsoft.com/office/spreadsheetml/2009/9/ac" r="635" s="3" customFormat="true" x14ac:dyDescent="0.25">
      <c r="A635" s="362"/>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row>
    <row xmlns:x14ac="http://schemas.microsoft.com/office/spreadsheetml/2009/9/ac" r="636" s="3" customFormat="true" x14ac:dyDescent="0.25">
      <c r="A636" s="362"/>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row>
    <row xmlns:x14ac="http://schemas.microsoft.com/office/spreadsheetml/2009/9/ac" r="637" s="3" customFormat="true" x14ac:dyDescent="0.25">
      <c r="A637" s="362"/>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row>
    <row xmlns:x14ac="http://schemas.microsoft.com/office/spreadsheetml/2009/9/ac" r="638" s="3" customFormat="true" x14ac:dyDescent="0.25">
      <c r="A638" s="362"/>
      <c r="B638" s="107"/>
      <c r="L638" s="107"/>
      <c r="V638" s="107"/>
      <c r="AF638" s="107"/>
      <c r="AP638" s="107"/>
      <c r="AZ638" s="107"/>
      <c r="BJ638" s="107"/>
      <c r="BT638" s="107"/>
      <c r="CD638" s="107"/>
      <c r="CN638" s="107"/>
      <c r="CX638" s="107"/>
      <c r="DH638" s="107"/>
      <c r="DR638" s="107"/>
      <c r="EB638" s="107"/>
      <c r="EL638" s="107"/>
      <c r="EV638" s="107"/>
      <c r="FF638" s="107"/>
      <c r="FP638" s="107"/>
      <c r="FZ638" s="107"/>
      <c r="GJ638" s="107"/>
      <c r="GT638" s="107"/>
      <c r="HD638" s="107"/>
      <c r="HN638" s="107"/>
    </row>
    <row xmlns:x14ac="http://schemas.microsoft.com/office/spreadsheetml/2009/9/ac" r="639" s="3" customFormat="true" x14ac:dyDescent="0.25">
      <c r="A639" s="362"/>
      <c r="B639" s="107"/>
      <c r="L639" s="107"/>
      <c r="V639" s="107"/>
      <c r="AF639" s="107"/>
      <c r="AP639" s="107"/>
      <c r="AZ639" s="107"/>
      <c r="BJ639" s="107"/>
      <c r="BT639" s="107"/>
      <c r="CD639" s="107"/>
      <c r="CN639" s="107"/>
      <c r="CX639" s="107"/>
      <c r="DH639" s="107"/>
      <c r="DR639" s="107"/>
      <c r="EB639" s="107"/>
      <c r="EL639" s="107"/>
      <c r="EV639" s="107"/>
      <c r="FF639" s="107"/>
      <c r="FP639" s="107"/>
      <c r="FZ639" s="107"/>
      <c r="GJ639" s="107"/>
      <c r="GT639" s="107"/>
      <c r="HD639" s="107"/>
      <c r="HN639" s="107"/>
    </row>
    <row xmlns:x14ac="http://schemas.microsoft.com/office/spreadsheetml/2009/9/ac" r="640" s="3" customFormat="true" x14ac:dyDescent="0.25">
      <c r="A640" s="362"/>
      <c r="B640" s="107"/>
      <c r="L640" s="107"/>
      <c r="V640" s="107"/>
      <c r="AF640" s="107"/>
      <c r="AP640" s="107"/>
      <c r="AZ640" s="107"/>
      <c r="BJ640" s="107"/>
      <c r="BT640" s="107"/>
      <c r="CD640" s="107"/>
      <c r="CN640" s="107"/>
      <c r="CX640" s="107"/>
      <c r="DH640" s="107"/>
      <c r="DR640" s="107"/>
      <c r="EB640" s="107"/>
      <c r="EL640" s="107"/>
      <c r="EV640" s="107"/>
      <c r="FF640" s="107"/>
      <c r="FP640" s="107"/>
      <c r="FZ640" s="107"/>
      <c r="GJ640" s="107"/>
      <c r="GT640" s="107"/>
      <c r="HD640" s="107"/>
      <c r="HN640" s="107"/>
    </row>
  </sheetData>
  <mergeCells count="7">
    <mergeCell ref="A2:A3"/>
    <mergeCell ref="BA27:BG27"/>
    <mergeCell ref="C27:I27"/>
    <mergeCell ref="AQ27:AW27"/>
    <mergeCell ref="M27:S27"/>
    <mergeCell ref="W27:AC27"/>
    <mergeCell ref="AG27:AM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N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625" customWidth="true"/>
    <col min="4" max="9" width="7.875" customWidth="true"/>
    <col min="10" max="11" width="1.125" customWidth="true"/>
    <col min="12" max="12" width="24.625" style="108" customWidth="true"/>
    <col min="13" max="13" width="29.625" customWidth="true"/>
    <col min="14" max="19" width="7.875" customWidth="true"/>
    <col min="20" max="21" width="1.125" customWidth="true"/>
    <col min="22" max="22" width="24.625" style="108" customWidth="true"/>
    <col min="23" max="23" width="29.625" customWidth="true"/>
    <col min="24" max="29" width="7.875" customWidth="true"/>
    <col min="30" max="31" width="1.125" customWidth="true"/>
    <col min="32" max="32" width="24.625" style="108" customWidth="true"/>
    <col min="33" max="33" width="29.625" customWidth="true"/>
    <col min="34" max="39" width="7.875" customWidth="true"/>
    <col min="40" max="41" width="1.125" customWidth="true"/>
    <col min="42" max="42" width="24.625" style="108" customWidth="true"/>
    <col min="43" max="43" width="29.625" customWidth="true"/>
    <col min="44" max="49" width="7.875" customWidth="true"/>
    <col min="50" max="51" width="1.125" customWidth="true"/>
    <col min="52" max="52" width="24.625" style="108" customWidth="true"/>
    <col min="53" max="53" width="29.625" customWidth="true"/>
    <col min="54" max="59" width="7.875" customWidth="true"/>
    <col min="60" max="61" width="1.125" customWidth="true"/>
    <col min="62" max="62" width="24.625" style="108" customWidth="true"/>
    <col min="63" max="63" width="29.625" customWidth="true"/>
    <col min="64" max="69" width="7.875" customWidth="true"/>
    <col min="70" max="71" width="1.125" customWidth="true"/>
    <col min="72" max="72" width="24.625" style="108" customWidth="true"/>
    <col min="73" max="73" width="29.625" customWidth="true"/>
    <col min="74" max="79" width="7.875" customWidth="true"/>
    <col min="80" max="81" width="1.125" customWidth="true"/>
    <col min="82" max="82" width="24.625" style="108" customWidth="true"/>
    <col min="83" max="83" width="29.625" customWidth="true"/>
    <col min="84" max="89" width="7.875" customWidth="true"/>
    <col min="90" max="91" width="1.125" customWidth="true"/>
    <col min="92" max="92" width="24.625" style="108" customWidth="true"/>
    <col min="93" max="93" width="29.625" customWidth="true"/>
    <col min="94" max="99" width="7.875" customWidth="true"/>
    <col min="100" max="101" width="1.125" customWidth="true"/>
    <col min="102" max="102" width="24.625" style="108" customWidth="true"/>
    <col min="103" max="103" width="29.625" customWidth="true"/>
    <col min="104" max="109" width="7.875" customWidth="true"/>
    <col min="110" max="111" width="1.125" customWidth="true"/>
    <col min="112" max="112" width="24.625" style="108" customWidth="true"/>
    <col min="113" max="113" width="29.625" customWidth="true"/>
    <col min="114" max="119" width="7.875" customWidth="true"/>
    <col min="120" max="121" width="1.125" customWidth="true"/>
    <col min="122" max="122" width="24.625" style="108" customWidth="true"/>
    <col min="123" max="123" width="29.625" customWidth="true"/>
    <col min="124" max="129" width="7.875" customWidth="true"/>
    <col min="130" max="131" width="1.125" customWidth="true"/>
    <col min="132" max="132" width="24.625" style="108" customWidth="true"/>
    <col min="133" max="133" width="29.625" customWidth="true"/>
    <col min="134" max="139" width="7.875" customWidth="true"/>
    <col min="140" max="141" width="1.125" customWidth="true"/>
    <col min="142" max="142" width="24.625" style="108" customWidth="true"/>
    <col min="143" max="143" width="29.625" customWidth="true"/>
    <col min="144" max="149" width="7.875" customWidth="true"/>
    <col min="150" max="151" width="1.125" customWidth="true"/>
    <col min="152" max="152" width="24.625" style="108" customWidth="true"/>
    <col min="153" max="153" width="29.625" customWidth="true"/>
    <col min="154" max="159" width="7.875" customWidth="true"/>
    <col min="160" max="161" width="1.125" customWidth="true"/>
    <col min="162" max="162" width="24.625" style="108" customWidth="true"/>
    <col min="163" max="163" width="29.625" customWidth="true"/>
    <col min="164" max="169" width="7.875" customWidth="true"/>
    <col min="170" max="171" width="1.125" customWidth="true"/>
    <col min="172" max="172" width="24.625" style="108" customWidth="true"/>
    <col min="173" max="173" width="29.625" customWidth="true"/>
    <col min="174" max="179" width="7.875" customWidth="true"/>
    <col min="180" max="181" width="1.125" customWidth="true"/>
    <col min="182" max="182" width="24.625" style="108" customWidth="true"/>
    <col min="183" max="183" width="29.625" customWidth="true"/>
    <col min="184" max="189" width="7.875" customWidth="true"/>
    <col min="190" max="191" width="1.125" customWidth="true"/>
    <col min="192" max="192" width="24.625" style="108" customWidth="true"/>
    <col min="193" max="193" width="29.625" customWidth="true"/>
    <col min="194" max="199" width="7.875" customWidth="true"/>
    <col min="200" max="201" width="1.125" customWidth="true"/>
    <col min="202" max="202" width="24.625" style="108" customWidth="true"/>
    <col min="203" max="203" width="29.625" customWidth="true"/>
    <col min="204" max="209" width="7.875" customWidth="true"/>
    <col min="210" max="211" width="1.125" customWidth="true"/>
    <col min="212" max="212" width="24.625" style="108" customWidth="true"/>
    <col min="213" max="213" width="29.625" customWidth="true"/>
    <col min="214" max="219" width="7.875" customWidth="true"/>
    <col min="220" max="221" width="1.125" customWidth="true"/>
    <col min="222" max="222" width="24.625" style="108" customWidth="true"/>
    <col min="223" max="223" width="29.625" customWidth="true"/>
    <col min="224" max="229" width="7.875" customWidth="true"/>
    <col min="230" max="231" width="1.125" customWidth="true"/>
  </cols>
  <sheetData>
    <row xmlns:x14ac="http://schemas.microsoft.com/office/spreadsheetml/2009/9/ac" r="1" s="298" customFormat="true" ht="30" customHeight="true" x14ac:dyDescent="0.25">
      <c r="B1" s="317" t="s">
        <v>31</v>
      </c>
      <c r="C1" s="535" t="s">
        <v>214</v>
      </c>
      <c r="D1" s="304" t="s">
        <v>208</v>
      </c>
      <c r="E1" s="304"/>
      <c r="F1" s="304"/>
      <c r="G1" s="304"/>
      <c r="H1" s="304"/>
      <c r="I1" s="315"/>
      <c r="J1" s="296"/>
      <c r="K1" s="296"/>
      <c r="L1" s="317" t="s">
        <v>31</v>
      </c>
      <c r="M1" s="535">
        <v>2019</v>
      </c>
      <c r="N1" s="304" t="s">
        <v>208</v>
      </c>
      <c r="O1" s="304"/>
      <c r="P1" s="304"/>
      <c r="Q1" s="304"/>
      <c r="R1" s="304"/>
      <c r="S1" s="315"/>
      <c r="T1" s="296"/>
      <c r="U1" s="296"/>
      <c r="V1" s="317" t="s">
        <v>31</v>
      </c>
      <c r="W1" s="535">
        <v>2020</v>
      </c>
      <c r="X1" s="304" t="s">
        <v>208</v>
      </c>
      <c r="Y1" s="304"/>
      <c r="Z1" s="304"/>
      <c r="AA1" s="304"/>
      <c r="AB1" s="304"/>
      <c r="AC1" s="315"/>
      <c r="AD1" s="296"/>
      <c r="AE1" s="296"/>
      <c r="AF1" s="317" t="s">
        <v>31</v>
      </c>
      <c r="AG1" s="535">
        <v>2021</v>
      </c>
      <c r="AH1" s="304" t="s">
        <v>208</v>
      </c>
      <c r="AI1" s="304"/>
      <c r="AJ1" s="304"/>
      <c r="AK1" s="304"/>
      <c r="AL1" s="304"/>
      <c r="AM1" s="315"/>
      <c r="AN1" s="296"/>
      <c r="AO1" s="296"/>
      <c r="AP1" s="317" t="s">
        <v>31</v>
      </c>
      <c r="AQ1" s="535">
        <v>2021</v>
      </c>
      <c r="AR1" s="304" t="s">
        <v>208</v>
      </c>
      <c r="AS1" s="304"/>
      <c r="AT1" s="304"/>
      <c r="AU1" s="304"/>
      <c r="AV1" s="304"/>
      <c r="AW1" s="315"/>
      <c r="AX1" s="296"/>
      <c r="AY1" s="296"/>
      <c r="AZ1" s="317" t="s">
        <v>31</v>
      </c>
      <c r="BA1" s="535">
        <v>2022</v>
      </c>
      <c r="BB1" s="304" t="s">
        <v>208</v>
      </c>
      <c r="BC1" s="304"/>
      <c r="BD1" s="304"/>
      <c r="BE1" s="304"/>
      <c r="BF1" s="304"/>
      <c r="BG1" s="315"/>
      <c r="BH1" s="296"/>
      <c r="BI1" s="296"/>
    </row>
    <row xmlns:x14ac="http://schemas.microsoft.com/office/spreadsheetml/2009/9/ac" r="2" s="298" customFormat="true" ht="30" customHeight="true" x14ac:dyDescent="0.25">
      <c r="A2" s="546" t="s">
        <v>234</v>
      </c>
      <c r="B2" s="305" t="s">
        <v>213</v>
      </c>
      <c r="C2" s="258" t="s">
        <v>176</v>
      </c>
      <c r="D2" s="258" t="s">
        <v>175</v>
      </c>
      <c r="E2" s="306"/>
      <c r="F2" s="306"/>
      <c r="G2" s="306"/>
      <c r="H2" s="306"/>
      <c r="I2" s="316"/>
      <c r="J2" s="299" t="s">
        <v>215</v>
      </c>
      <c r="K2" s="299"/>
      <c r="L2" s="305" t="s">
        <v>231</v>
      </c>
      <c r="M2" s="258" t="s">
        <v>176</v>
      </c>
      <c r="N2" s="258" t="s">
        <v>175</v>
      </c>
      <c r="O2" s="306"/>
      <c r="P2" s="306"/>
      <c r="Q2" s="306"/>
      <c r="R2" s="306"/>
      <c r="S2" s="316"/>
      <c r="T2" s="299" t="s">
        <v>215</v>
      </c>
      <c r="U2" s="299"/>
      <c r="V2" s="305" t="s">
        <v>232</v>
      </c>
      <c r="W2" s="258" t="s">
        <v>176</v>
      </c>
      <c r="X2" s="258" t="s">
        <v>175</v>
      </c>
      <c r="Y2" s="306"/>
      <c r="Z2" s="306"/>
      <c r="AA2" s="306"/>
      <c r="AB2" s="306"/>
      <c r="AC2" s="316"/>
      <c r="AD2" s="299" t="s">
        <v>215</v>
      </c>
      <c r="AE2" s="299"/>
      <c r="AF2" s="305" t="s">
        <v>241</v>
      </c>
      <c r="AG2" s="258" t="s">
        <v>176</v>
      </c>
      <c r="AH2" s="258" t="s">
        <v>242</v>
      </c>
      <c r="AI2" s="306"/>
      <c r="AJ2" s="306"/>
      <c r="AK2" s="306"/>
      <c r="AL2" s="306"/>
      <c r="AM2" s="316"/>
      <c r="AN2" s="299" t="s">
        <v>215</v>
      </c>
      <c r="AO2" s="299"/>
      <c r="AP2" s="305" t="s">
        <v>239</v>
      </c>
      <c r="AQ2" s="258" t="s">
        <v>176</v>
      </c>
      <c r="AR2" s="258" t="s">
        <v>175</v>
      </c>
      <c r="AS2" s="306"/>
      <c r="AT2" s="306"/>
      <c r="AU2" s="306"/>
      <c r="AV2" s="306"/>
      <c r="AW2" s="316"/>
      <c r="AX2" s="299" t="s">
        <v>215</v>
      </c>
      <c r="AY2" s="299"/>
      <c r="AZ2" s="305" t="s">
        <v>240</v>
      </c>
      <c r="BA2" s="258" t="s">
        <v>176</v>
      </c>
      <c r="BB2" s="258" t="s">
        <v>175</v>
      </c>
      <c r="BC2" s="306"/>
      <c r="BD2" s="306"/>
      <c r="BE2" s="306"/>
      <c r="BF2" s="306"/>
      <c r="BG2" s="316"/>
      <c r="BH2" s="299" t="s">
        <v>215</v>
      </c>
      <c r="BI2" s="299"/>
    </row>
    <row xmlns:x14ac="http://schemas.microsoft.com/office/spreadsheetml/2009/9/ac" r="3" s="238" customFormat="true" ht="18" customHeight="true" x14ac:dyDescent="0.25">
      <c r="A3" s="546"/>
      <c r="B3" s="345" t="s">
        <v>167</v>
      </c>
      <c r="C3" s="346" t="s">
        <v>56</v>
      </c>
      <c r="D3" s="347" t="s">
        <v>7</v>
      </c>
      <c r="E3" s="347" t="s">
        <v>1</v>
      </c>
      <c r="F3" s="347" t="s">
        <v>2</v>
      </c>
      <c r="G3" s="347" t="s">
        <v>16</v>
      </c>
      <c r="H3" s="347" t="s">
        <v>17</v>
      </c>
      <c r="I3" s="348" t="s">
        <v>18</v>
      </c>
      <c r="J3" s="236"/>
      <c r="K3" s="236"/>
      <c r="L3" s="345" t="s">
        <v>167</v>
      </c>
      <c r="M3" s="346" t="s">
        <v>56</v>
      </c>
      <c r="N3" s="347" t="s">
        <v>7</v>
      </c>
      <c r="O3" s="347" t="s">
        <v>1</v>
      </c>
      <c r="P3" s="347" t="s">
        <v>2</v>
      </c>
      <c r="Q3" s="347" t="s">
        <v>16</v>
      </c>
      <c r="R3" s="347" t="s">
        <v>17</v>
      </c>
      <c r="S3" s="348" t="s">
        <v>18</v>
      </c>
      <c r="T3" s="236"/>
      <c r="U3" s="236"/>
      <c r="V3" s="345" t="s">
        <v>167</v>
      </c>
      <c r="W3" s="346" t="s">
        <v>56</v>
      </c>
      <c r="X3" s="347" t="s">
        <v>7</v>
      </c>
      <c r="Y3" s="347" t="s">
        <v>1</v>
      </c>
      <c r="Z3" s="347" t="s">
        <v>2</v>
      </c>
      <c r="AA3" s="347" t="s">
        <v>16</v>
      </c>
      <c r="AB3" s="347" t="s">
        <v>17</v>
      </c>
      <c r="AC3" s="348" t="s">
        <v>18</v>
      </c>
      <c r="AD3" s="236"/>
      <c r="AE3" s="236"/>
      <c r="AF3" s="345" t="s">
        <v>167</v>
      </c>
      <c r="AG3" s="346" t="s">
        <v>56</v>
      </c>
      <c r="AH3" s="347" t="s">
        <v>7</v>
      </c>
      <c r="AI3" s="347" t="s">
        <v>1</v>
      </c>
      <c r="AJ3" s="347" t="s">
        <v>2</v>
      </c>
      <c r="AK3" s="347" t="s">
        <v>16</v>
      </c>
      <c r="AL3" s="347" t="s">
        <v>17</v>
      </c>
      <c r="AM3" s="348" t="s">
        <v>18</v>
      </c>
      <c r="AN3" s="236"/>
      <c r="AO3" s="236"/>
      <c r="AP3" s="345" t="s">
        <v>167</v>
      </c>
      <c r="AQ3" s="346" t="s">
        <v>56</v>
      </c>
      <c r="AR3" s="347" t="s">
        <v>7</v>
      </c>
      <c r="AS3" s="347" t="s">
        <v>1</v>
      </c>
      <c r="AT3" s="347" t="s">
        <v>2</v>
      </c>
      <c r="AU3" s="347" t="s">
        <v>16</v>
      </c>
      <c r="AV3" s="347" t="s">
        <v>17</v>
      </c>
      <c r="AW3" s="348" t="s">
        <v>18</v>
      </c>
      <c r="AX3" s="236"/>
      <c r="AY3" s="236"/>
      <c r="AZ3" s="345" t="s">
        <v>167</v>
      </c>
      <c r="BA3" s="346" t="s">
        <v>56</v>
      </c>
      <c r="BB3" s="347" t="s">
        <v>7</v>
      </c>
      <c r="BC3" s="347" t="s">
        <v>1</v>
      </c>
      <c r="BD3" s="347" t="s">
        <v>2</v>
      </c>
      <c r="BE3" s="347" t="s">
        <v>16</v>
      </c>
      <c r="BF3" s="347" t="s">
        <v>17</v>
      </c>
      <c r="BG3" s="348" t="s">
        <v>18</v>
      </c>
      <c r="BH3" s="236"/>
      <c r="BI3" s="236"/>
      <c r="BJ3" s="237"/>
      <c r="BT3" s="237"/>
      <c r="CD3" s="237"/>
      <c r="CN3" s="237"/>
      <c r="CX3" s="237"/>
      <c r="DH3" s="237"/>
      <c r="DR3" s="237"/>
      <c r="EB3" s="237"/>
      <c r="EL3" s="237"/>
      <c r="EV3" s="237"/>
      <c r="FF3" s="237"/>
      <c r="FP3" s="237"/>
      <c r="FZ3" s="237"/>
      <c r="GJ3" s="237"/>
      <c r="GT3" s="237"/>
      <c r="HD3" s="237"/>
      <c r="HN3" s="237"/>
    </row>
    <row xmlns:x14ac="http://schemas.microsoft.com/office/spreadsheetml/2009/9/ac" r="4" s="4" customFormat="true" x14ac:dyDescent="0.25">
      <c r="A4" s="367" t="str">
        <f>IF(ISBLANK('Data Summary'!A6),"",'Data Summary'!A6)</f>
        <v>SMR_2018_UIS</v>
      </c>
      <c r="B4" s="101" t="s">
        <v>209</v>
      </c>
      <c r="C4" s="81" t="s">
        <v>3</v>
      </c>
      <c r="D4" s="128">
        <v>0</v>
      </c>
      <c r="E4" s="128"/>
      <c r="F4" s="128"/>
      <c r="G4" s="128"/>
      <c r="H4" s="128">
        <v>0</v>
      </c>
      <c r="I4" s="21">
        <v>0</v>
      </c>
      <c r="J4" s="19"/>
      <c r="K4" s="19"/>
      <c r="L4" s="101" t="s">
        <v>209</v>
      </c>
      <c r="M4" s="81" t="s">
        <v>3</v>
      </c>
      <c r="N4" s="128">
        <v>0</v>
      </c>
      <c r="O4" s="128"/>
      <c r="P4" s="128"/>
      <c r="Q4" s="128"/>
      <c r="R4" s="128">
        <v>0</v>
      </c>
      <c r="S4" s="21">
        <v>0</v>
      </c>
      <c r="T4" s="19"/>
      <c r="U4" s="19"/>
      <c r="V4" s="101" t="s">
        <v>209</v>
      </c>
      <c r="W4" s="81" t="s">
        <v>3</v>
      </c>
      <c r="X4" s="128">
        <v>0</v>
      </c>
      <c r="Y4" s="128"/>
      <c r="Z4" s="128"/>
      <c r="AA4" s="128"/>
      <c r="AB4" s="128">
        <v>0</v>
      </c>
      <c r="AC4" s="21">
        <v>0</v>
      </c>
      <c r="AD4" s="19"/>
      <c r="AE4" s="19"/>
      <c r="AF4" s="101" t="s">
        <v>209</v>
      </c>
      <c r="AG4" s="81" t="s">
        <v>3</v>
      </c>
      <c r="AH4" s="128">
        <v>0</v>
      </c>
      <c r="AI4" s="128"/>
      <c r="AJ4" s="128"/>
      <c r="AK4" s="128"/>
      <c r="AL4" s="128"/>
      <c r="AM4" s="21"/>
      <c r="AN4" s="19"/>
      <c r="AO4" s="19"/>
      <c r="AP4" s="101" t="s">
        <v>209</v>
      </c>
      <c r="AQ4" s="81" t="s">
        <v>3</v>
      </c>
      <c r="AR4" s="128">
        <v>0</v>
      </c>
      <c r="AS4" s="128"/>
      <c r="AT4" s="128"/>
      <c r="AU4" s="128"/>
      <c r="AV4" s="128">
        <v>0</v>
      </c>
      <c r="AW4" s="21">
        <v>0</v>
      </c>
      <c r="AX4" s="19"/>
      <c r="AY4" s="19"/>
      <c r="AZ4" s="101" t="s">
        <v>209</v>
      </c>
      <c r="BA4" s="81" t="s">
        <v>3</v>
      </c>
      <c r="BB4" s="128">
        <v>0</v>
      </c>
      <c r="BC4" s="128"/>
      <c r="BD4" s="128"/>
      <c r="BE4" s="128"/>
      <c r="BF4" s="128">
        <v>0</v>
      </c>
      <c r="BG4" s="21">
        <v>0</v>
      </c>
      <c r="BH4" s="19"/>
      <c r="BI4" s="19"/>
      <c r="BJ4" s="109"/>
      <c r="BT4" s="109"/>
      <c r="CD4" s="109"/>
      <c r="CN4" s="109"/>
      <c r="CX4" s="109"/>
      <c r="DH4" s="109"/>
      <c r="DR4" s="109"/>
      <c r="EB4" s="109"/>
      <c r="EL4" s="109"/>
      <c r="EV4" s="109"/>
      <c r="FF4" s="109"/>
      <c r="FP4" s="109"/>
      <c r="FZ4" s="109"/>
      <c r="GJ4" s="109"/>
      <c r="GT4" s="109"/>
      <c r="HD4" s="109"/>
      <c r="HN4" s="109"/>
    </row>
    <row xmlns:x14ac="http://schemas.microsoft.com/office/spreadsheetml/2009/9/ac" r="5" s="4" customFormat="true" x14ac:dyDescent="0.25">
      <c r="A5" s="367" t="str">
        <f ca="true">IF(ISBLANK('Data Summary'!A7),"",'Data Summary'!A7)</f>
        <v>SMR_2019_UIS</v>
      </c>
      <c r="B5" s="101"/>
      <c r="C5" s="81" t="s">
        <v>25</v>
      </c>
      <c r="D5" s="128">
        <v>100</v>
      </c>
      <c r="E5" s="128"/>
      <c r="F5" s="128"/>
      <c r="G5" s="128"/>
      <c r="H5" s="128">
        <v>100</v>
      </c>
      <c r="I5" s="21">
        <v>100</v>
      </c>
      <c r="J5" s="19"/>
      <c r="K5" s="19"/>
      <c r="L5" s="101"/>
      <c r="M5" s="81" t="s">
        <v>25</v>
      </c>
      <c r="N5" s="128">
        <v>100</v>
      </c>
      <c r="O5" s="128"/>
      <c r="P5" s="128"/>
      <c r="Q5" s="128"/>
      <c r="R5" s="128">
        <v>100</v>
      </c>
      <c r="S5" s="21">
        <v>100</v>
      </c>
      <c r="T5" s="19"/>
      <c r="U5" s="19"/>
      <c r="V5" s="101"/>
      <c r="W5" s="81" t="s">
        <v>25</v>
      </c>
      <c r="X5" s="128">
        <v>100</v>
      </c>
      <c r="Y5" s="128"/>
      <c r="Z5" s="128"/>
      <c r="AA5" s="128"/>
      <c r="AB5" s="128">
        <v>100</v>
      </c>
      <c r="AC5" s="21">
        <v>100</v>
      </c>
      <c r="AD5" s="19"/>
      <c r="AE5" s="19"/>
      <c r="AF5" s="101"/>
      <c r="AG5" s="81" t="s">
        <v>25</v>
      </c>
      <c r="AH5" s="128">
        <v>100</v>
      </c>
      <c r="AI5" s="128"/>
      <c r="AJ5" s="128"/>
      <c r="AK5" s="128"/>
      <c r="AL5" s="128"/>
      <c r="AM5" s="21"/>
      <c r="AN5" s="19"/>
      <c r="AO5" s="19"/>
      <c r="AP5" s="101"/>
      <c r="AQ5" s="81" t="s">
        <v>25</v>
      </c>
      <c r="AR5" s="128">
        <v>100</v>
      </c>
      <c r="AS5" s="128"/>
      <c r="AT5" s="128"/>
      <c r="AU5" s="128"/>
      <c r="AV5" s="128">
        <v>100</v>
      </c>
      <c r="AW5" s="21">
        <v>100</v>
      </c>
      <c r="AX5" s="19"/>
      <c r="AY5" s="19"/>
      <c r="AZ5" s="101"/>
      <c r="BA5" s="81" t="s">
        <v>25</v>
      </c>
      <c r="BB5" s="128">
        <v>100</v>
      </c>
      <c r="BC5" s="128"/>
      <c r="BD5" s="128"/>
      <c r="BE5" s="128"/>
      <c r="BF5" s="128">
        <v>100</v>
      </c>
      <c r="BG5" s="21">
        <v>100</v>
      </c>
      <c r="BH5" s="19"/>
      <c r="BI5" s="19"/>
      <c r="BJ5" s="109"/>
      <c r="BT5" s="109"/>
      <c r="CD5" s="109"/>
      <c r="CN5" s="109"/>
      <c r="CX5" s="109"/>
      <c r="DH5" s="109"/>
      <c r="DR5" s="109"/>
      <c r="EB5" s="109"/>
      <c r="EL5" s="109"/>
      <c r="EV5" s="109"/>
      <c r="FF5" s="109"/>
      <c r="FP5" s="109"/>
      <c r="FZ5" s="109"/>
      <c r="GJ5" s="109"/>
      <c r="GT5" s="109"/>
      <c r="HD5" s="109"/>
      <c r="HN5" s="109"/>
    </row>
    <row xmlns:x14ac="http://schemas.microsoft.com/office/spreadsheetml/2009/9/ac" r="6" s="4" customFormat="true" ht="15.6" customHeight="true" x14ac:dyDescent="0.25">
      <c r="A6" s="367" t="str">
        <f ca="true">IF(ISBLANK('Data Summary'!A8),"",'Data Summary'!A8)</f>
        <v>SMR_2020_UIS</v>
      </c>
      <c r="B6" s="113"/>
      <c r="C6" s="82" t="s">
        <v>26</v>
      </c>
      <c r="D6" s="129"/>
      <c r="E6" s="128"/>
      <c r="F6" s="128"/>
      <c r="G6" s="128"/>
      <c r="H6" s="128"/>
      <c r="I6" s="21"/>
      <c r="J6" s="19"/>
      <c r="K6" s="19"/>
      <c r="L6" s="113"/>
      <c r="M6" s="82" t="s">
        <v>26</v>
      </c>
      <c r="N6" s="129"/>
      <c r="O6" s="128"/>
      <c r="P6" s="128"/>
      <c r="Q6" s="128"/>
      <c r="R6" s="128"/>
      <c r="S6" s="21"/>
      <c r="T6" s="19"/>
      <c r="U6" s="19"/>
      <c r="V6" s="113"/>
      <c r="W6" s="82" t="s">
        <v>26</v>
      </c>
      <c r="X6" s="129"/>
      <c r="Y6" s="128"/>
      <c r="Z6" s="128"/>
      <c r="AA6" s="128"/>
      <c r="AB6" s="128"/>
      <c r="AC6" s="21"/>
      <c r="AD6" s="19"/>
      <c r="AE6" s="19"/>
      <c r="AF6" s="113"/>
      <c r="AG6" s="82" t="s">
        <v>26</v>
      </c>
      <c r="AH6" s="129"/>
      <c r="AI6" s="128"/>
      <c r="AJ6" s="128"/>
      <c r="AK6" s="128"/>
      <c r="AL6" s="128"/>
      <c r="AM6" s="21"/>
      <c r="AN6" s="19"/>
      <c r="AO6" s="19"/>
      <c r="AP6" s="113"/>
      <c r="AQ6" s="82" t="s">
        <v>26</v>
      </c>
      <c r="AR6" s="129"/>
      <c r="AS6" s="128"/>
      <c r="AT6" s="128"/>
      <c r="AU6" s="128"/>
      <c r="AV6" s="128"/>
      <c r="AW6" s="21"/>
      <c r="AX6" s="19"/>
      <c r="AY6" s="19"/>
      <c r="AZ6" s="113"/>
      <c r="BA6" s="82" t="s">
        <v>26</v>
      </c>
      <c r="BB6" s="129"/>
      <c r="BC6" s="128"/>
      <c r="BD6" s="128"/>
      <c r="BE6" s="128"/>
      <c r="BF6" s="128"/>
      <c r="BG6" s="21"/>
      <c r="BH6" s="19"/>
      <c r="BI6" s="19"/>
      <c r="BJ6" s="109"/>
      <c r="BT6" s="109"/>
      <c r="CD6" s="109"/>
      <c r="CN6" s="109"/>
      <c r="CX6" s="109"/>
      <c r="DH6" s="109"/>
      <c r="DR6" s="109"/>
      <c r="EB6" s="109"/>
      <c r="EL6" s="109"/>
      <c r="EV6" s="109"/>
      <c r="FF6" s="109"/>
      <c r="FP6" s="109"/>
      <c r="FZ6" s="109"/>
      <c r="GJ6" s="109"/>
      <c r="GT6" s="109"/>
      <c r="HD6" s="109"/>
      <c r="HN6" s="109"/>
    </row>
    <row xmlns:x14ac="http://schemas.microsoft.com/office/spreadsheetml/2009/9/ac" r="7" s="4" customFormat="true" x14ac:dyDescent="0.25">
      <c r="A7" s="367" t="str">
        <f ca="true">IF(ISBLANK('Data Summary'!A9),"",'Data Summary'!A9)</f>
        <v>SMR_2021_PWH</v>
      </c>
      <c r="B7" s="101" t="s">
        <v>209</v>
      </c>
      <c r="C7" s="82" t="s">
        <v>160</v>
      </c>
      <c r="D7" s="128">
        <v>100</v>
      </c>
      <c r="E7" s="128"/>
      <c r="F7" s="128"/>
      <c r="G7" s="128"/>
      <c r="H7" s="128">
        <v>100</v>
      </c>
      <c r="I7" s="21">
        <v>100</v>
      </c>
      <c r="J7" s="19"/>
      <c r="K7" s="19"/>
      <c r="L7" s="101" t="s">
        <v>209</v>
      </c>
      <c r="M7" s="82" t="s">
        <v>160</v>
      </c>
      <c r="N7" s="128">
        <v>100</v>
      </c>
      <c r="O7" s="128"/>
      <c r="P7" s="128"/>
      <c r="Q7" s="128"/>
      <c r="R7" s="128">
        <v>100</v>
      </c>
      <c r="S7" s="21">
        <v>100</v>
      </c>
      <c r="T7" s="19"/>
      <c r="U7" s="19"/>
      <c r="V7" s="101" t="s">
        <v>209</v>
      </c>
      <c r="W7" s="82" t="s">
        <v>160</v>
      </c>
      <c r="X7" s="128">
        <v>100</v>
      </c>
      <c r="Y7" s="128"/>
      <c r="Z7" s="128"/>
      <c r="AA7" s="128"/>
      <c r="AB7" s="128">
        <v>100</v>
      </c>
      <c r="AC7" s="21">
        <v>100</v>
      </c>
      <c r="AD7" s="19"/>
      <c r="AE7" s="19"/>
      <c r="AF7" s="101" t="s">
        <v>209</v>
      </c>
      <c r="AG7" s="82" t="s">
        <v>160</v>
      </c>
      <c r="AH7" s="128">
        <v>100</v>
      </c>
      <c r="AI7" s="128"/>
      <c r="AJ7" s="128"/>
      <c r="AK7" s="128"/>
      <c r="AL7" s="128"/>
      <c r="AM7" s="21"/>
      <c r="AN7" s="19"/>
      <c r="AO7" s="19"/>
      <c r="AP7" s="101" t="s">
        <v>209</v>
      </c>
      <c r="AQ7" s="82" t="s">
        <v>160</v>
      </c>
      <c r="AR7" s="128">
        <v>100</v>
      </c>
      <c r="AS7" s="128"/>
      <c r="AT7" s="128"/>
      <c r="AU7" s="128"/>
      <c r="AV7" s="128">
        <v>100</v>
      </c>
      <c r="AW7" s="21">
        <v>100</v>
      </c>
      <c r="AX7" s="19"/>
      <c r="AY7" s="19"/>
      <c r="AZ7" s="101" t="s">
        <v>209</v>
      </c>
      <c r="BA7" s="82" t="s">
        <v>160</v>
      </c>
      <c r="BB7" s="128">
        <v>100</v>
      </c>
      <c r="BC7" s="128"/>
      <c r="BD7" s="128"/>
      <c r="BE7" s="128"/>
      <c r="BF7" s="128">
        <v>100</v>
      </c>
      <c r="BG7" s="21">
        <v>100</v>
      </c>
      <c r="BH7" s="19"/>
      <c r="BI7" s="19"/>
      <c r="BJ7" s="109"/>
      <c r="BT7" s="109"/>
      <c r="CD7" s="109"/>
      <c r="CN7" s="109"/>
      <c r="CX7" s="109"/>
      <c r="DH7" s="109"/>
      <c r="DR7" s="109"/>
      <c r="EB7" s="109"/>
      <c r="EL7" s="109"/>
      <c r="EV7" s="109"/>
      <c r="FF7" s="109"/>
      <c r="FP7" s="109"/>
      <c r="FZ7" s="109"/>
      <c r="GJ7" s="109"/>
      <c r="GT7" s="109"/>
      <c r="HD7" s="109"/>
      <c r="HN7" s="109"/>
    </row>
    <row xmlns:x14ac="http://schemas.microsoft.com/office/spreadsheetml/2009/9/ac" r="8" s="4" customFormat="true" x14ac:dyDescent="0.25">
      <c r="A8" s="367" t="str">
        <f ca="true">IF(ISBLANK('Data Summary'!A10),"",'Data Summary'!A10)</f>
        <v>SMR_2021_UIS</v>
      </c>
      <c r="B8" s="113"/>
      <c r="C8" s="82" t="s">
        <v>161</v>
      </c>
      <c r="D8" s="129"/>
      <c r="E8" s="128"/>
      <c r="F8" s="128"/>
      <c r="G8" s="128"/>
      <c r="H8" s="128"/>
      <c r="I8" s="21"/>
      <c r="J8" s="19"/>
      <c r="K8" s="19"/>
      <c r="L8" s="113"/>
      <c r="M8" s="82" t="s">
        <v>161</v>
      </c>
      <c r="N8" s="129"/>
      <c r="O8" s="128"/>
      <c r="P8" s="128"/>
      <c r="Q8" s="128"/>
      <c r="R8" s="128"/>
      <c r="S8" s="21"/>
      <c r="T8" s="19"/>
      <c r="U8" s="19"/>
      <c r="V8" s="113"/>
      <c r="W8" s="82" t="s">
        <v>161</v>
      </c>
      <c r="X8" s="129"/>
      <c r="Y8" s="128"/>
      <c r="Z8" s="128"/>
      <c r="AA8" s="128"/>
      <c r="AB8" s="128"/>
      <c r="AC8" s="21"/>
      <c r="AD8" s="19"/>
      <c r="AE8" s="19"/>
      <c r="AF8" s="113"/>
      <c r="AG8" s="82" t="s">
        <v>161</v>
      </c>
      <c r="AH8" s="129"/>
      <c r="AI8" s="128"/>
      <c r="AJ8" s="128"/>
      <c r="AK8" s="128"/>
      <c r="AL8" s="128"/>
      <c r="AM8" s="21"/>
      <c r="AN8" s="19"/>
      <c r="AO8" s="19"/>
      <c r="AP8" s="113"/>
      <c r="AQ8" s="82" t="s">
        <v>161</v>
      </c>
      <c r="AR8" s="129"/>
      <c r="AS8" s="128"/>
      <c r="AT8" s="128"/>
      <c r="AU8" s="128"/>
      <c r="AV8" s="128"/>
      <c r="AW8" s="21"/>
      <c r="AX8" s="19"/>
      <c r="AY8" s="19"/>
      <c r="AZ8" s="113"/>
      <c r="BA8" s="82" t="s">
        <v>161</v>
      </c>
      <c r="BB8" s="129"/>
      <c r="BC8" s="128"/>
      <c r="BD8" s="128"/>
      <c r="BE8" s="128"/>
      <c r="BF8" s="128"/>
      <c r="BG8" s="21"/>
      <c r="BH8" s="19"/>
      <c r="BI8" s="19"/>
      <c r="BJ8" s="109"/>
      <c r="BT8" s="109"/>
      <c r="CD8" s="109"/>
      <c r="CN8" s="109"/>
      <c r="CX8" s="109"/>
      <c r="DH8" s="109"/>
      <c r="DR8" s="109"/>
      <c r="EB8" s="109"/>
      <c r="EL8" s="109"/>
      <c r="EV8" s="109"/>
      <c r="FF8" s="109"/>
      <c r="FP8" s="109"/>
      <c r="FZ8" s="109"/>
      <c r="GJ8" s="109"/>
      <c r="GT8" s="109"/>
      <c r="HD8" s="109"/>
      <c r="HN8" s="109"/>
    </row>
    <row xmlns:x14ac="http://schemas.microsoft.com/office/spreadsheetml/2009/9/ac" r="9" s="4" customFormat="true" x14ac:dyDescent="0.25">
      <c r="A9" s="367" t="str">
        <f ca="true">IF(ISBLANK('Data Summary'!A11),"",'Data Summary'!A11)</f>
        <v>SMR_2022_UIS</v>
      </c>
      <c r="B9" s="101" t="s">
        <v>179</v>
      </c>
      <c r="C9" s="82" t="s">
        <v>170</v>
      </c>
      <c r="D9" s="129">
        <v>100</v>
      </c>
      <c r="E9" s="128"/>
      <c r="F9" s="128"/>
      <c r="G9" s="128"/>
      <c r="H9" s="128">
        <v>100</v>
      </c>
      <c r="I9" s="21">
        <v>100</v>
      </c>
      <c r="J9" s="19"/>
      <c r="K9" s="19"/>
      <c r="L9" s="101" t="s">
        <v>179</v>
      </c>
      <c r="M9" s="82" t="s">
        <v>170</v>
      </c>
      <c r="N9" s="129">
        <v>100</v>
      </c>
      <c r="O9" s="128"/>
      <c r="P9" s="128"/>
      <c r="Q9" s="128"/>
      <c r="R9" s="128">
        <v>100</v>
      </c>
      <c r="S9" s="21">
        <v>100</v>
      </c>
      <c r="T9" s="19"/>
      <c r="U9" s="19"/>
      <c r="V9" s="101" t="s">
        <v>179</v>
      </c>
      <c r="W9" s="82" t="s">
        <v>170</v>
      </c>
      <c r="X9" s="129">
        <v>100</v>
      </c>
      <c r="Y9" s="128"/>
      <c r="Z9" s="128"/>
      <c r="AA9" s="128"/>
      <c r="AB9" s="128">
        <v>100</v>
      </c>
      <c r="AC9" s="21">
        <v>100</v>
      </c>
      <c r="AD9" s="19"/>
      <c r="AE9" s="19"/>
      <c r="AF9" s="101" t="s">
        <v>179</v>
      </c>
      <c r="AG9" s="82" t="s">
        <v>170</v>
      </c>
      <c r="AH9" s="129">
        <v>100</v>
      </c>
      <c r="AI9" s="128"/>
      <c r="AJ9" s="128"/>
      <c r="AK9" s="128"/>
      <c r="AL9" s="128"/>
      <c r="AM9" s="21"/>
      <c r="AN9" s="19"/>
      <c r="AO9" s="19"/>
      <c r="AP9" s="101" t="s">
        <v>179</v>
      </c>
      <c r="AQ9" s="82" t="s">
        <v>170</v>
      </c>
      <c r="AR9" s="129">
        <v>100</v>
      </c>
      <c r="AS9" s="128"/>
      <c r="AT9" s="128"/>
      <c r="AU9" s="128"/>
      <c r="AV9" s="128">
        <v>100</v>
      </c>
      <c r="AW9" s="21">
        <v>100</v>
      </c>
      <c r="AX9" s="19"/>
      <c r="AY9" s="19"/>
      <c r="AZ9" s="101" t="s">
        <v>179</v>
      </c>
      <c r="BA9" s="82" t="s">
        <v>170</v>
      </c>
      <c r="BB9" s="129">
        <v>100</v>
      </c>
      <c r="BC9" s="128"/>
      <c r="BD9" s="128"/>
      <c r="BE9" s="128"/>
      <c r="BF9" s="128">
        <v>100</v>
      </c>
      <c r="BG9" s="21">
        <v>100</v>
      </c>
      <c r="BH9" s="19"/>
      <c r="BI9" s="19"/>
      <c r="BJ9" s="109"/>
      <c r="BT9" s="109"/>
      <c r="CD9" s="109"/>
      <c r="CN9" s="109"/>
      <c r="CX9" s="109"/>
      <c r="DH9" s="109"/>
      <c r="DR9" s="109"/>
      <c r="EB9" s="109"/>
      <c r="EL9" s="109"/>
      <c r="EV9" s="109"/>
      <c r="FF9" s="109"/>
      <c r="FP9" s="109"/>
      <c r="FZ9" s="109"/>
      <c r="GJ9" s="109"/>
      <c r="GT9" s="109"/>
      <c r="HD9" s="109"/>
      <c r="HN9" s="109"/>
    </row>
    <row xmlns:x14ac="http://schemas.microsoft.com/office/spreadsheetml/2009/9/ac" r="10" s="2" customFormat="true" ht="86.45" customHeight="true" x14ac:dyDescent="0.25">
      <c r="A10" s="368" t="str">
        <f ca="true">IF(ISBLANK('Data Summary'!A12),"",'Data Summary'!A12)</f>
        <v/>
      </c>
      <c r="B10" s="104" t="s">
        <v>12</v>
      </c>
      <c r="C10" s="547" t="s">
        <v>211</v>
      </c>
      <c r="D10" s="548"/>
      <c r="E10" s="548"/>
      <c r="F10" s="548"/>
      <c r="G10" s="548"/>
      <c r="H10" s="548"/>
      <c r="I10" s="549"/>
      <c r="J10" s="10"/>
      <c r="K10" s="10"/>
      <c r="L10" s="104" t="s">
        <v>12</v>
      </c>
      <c r="M10" s="547" t="s">
        <v>211</v>
      </c>
      <c r="N10" s="548"/>
      <c r="O10" s="548"/>
      <c r="P10" s="548"/>
      <c r="Q10" s="548"/>
      <c r="R10" s="548"/>
      <c r="S10" s="549"/>
      <c r="T10" s="10"/>
      <c r="U10" s="10"/>
      <c r="V10" s="104" t="s">
        <v>12</v>
      </c>
      <c r="W10" s="547" t="s">
        <v>211</v>
      </c>
      <c r="X10" s="548"/>
      <c r="Y10" s="548"/>
      <c r="Z10" s="548"/>
      <c r="AA10" s="548"/>
      <c r="AB10" s="548"/>
      <c r="AC10" s="549"/>
      <c r="AD10" s="10"/>
      <c r="AE10" s="10"/>
      <c r="AF10" s="104" t="s">
        <v>12</v>
      </c>
      <c r="AG10" s="547" t="s">
        <v>244</v>
      </c>
      <c r="AH10" s="548"/>
      <c r="AI10" s="548"/>
      <c r="AJ10" s="548"/>
      <c r="AK10" s="548"/>
      <c r="AL10" s="548"/>
      <c r="AM10" s="549"/>
      <c r="AN10" s="10"/>
      <c r="AO10" s="10"/>
      <c r="AP10" s="104" t="s">
        <v>12</v>
      </c>
      <c r="AQ10" s="547" t="s">
        <v>211</v>
      </c>
      <c r="AR10" s="548"/>
      <c r="AS10" s="548"/>
      <c r="AT10" s="548"/>
      <c r="AU10" s="548"/>
      <c r="AV10" s="548"/>
      <c r="AW10" s="549"/>
      <c r="AX10" s="10"/>
      <c r="AY10" s="10"/>
      <c r="AZ10" s="104" t="s">
        <v>12</v>
      </c>
      <c r="BA10" s="547" t="s">
        <v>211</v>
      </c>
      <c r="BB10" s="548"/>
      <c r="BC10" s="548"/>
      <c r="BD10" s="548"/>
      <c r="BE10" s="548"/>
      <c r="BF10" s="548"/>
      <c r="BG10" s="549"/>
      <c r="BH10" s="10"/>
      <c r="BI10" s="10"/>
      <c r="BJ10" s="112"/>
      <c r="BT10" s="112"/>
      <c r="CD10" s="112"/>
      <c r="CN10" s="112"/>
      <c r="CX10" s="112"/>
      <c r="DH10" s="112"/>
      <c r="DR10" s="112"/>
      <c r="EB10" s="112"/>
      <c r="EL10" s="112"/>
      <c r="EV10" s="112"/>
      <c r="FF10" s="112"/>
      <c r="FP10" s="112"/>
      <c r="FZ10" s="112"/>
      <c r="GJ10" s="112"/>
      <c r="GT10" s="112"/>
      <c r="HD10" s="112"/>
      <c r="HN10" s="112"/>
    </row>
    <row xmlns:x14ac="http://schemas.microsoft.com/office/spreadsheetml/2009/9/ac" r="11" s="2" customFormat="true" ht="15.6" customHeight="true" x14ac:dyDescent="0.25">
      <c r="A11" s="368" t="str">
        <f ca="true">IF(ISBLANK('Data Summary'!A13),"",'Data Summary'!A13)</f>
        <v/>
      </c>
      <c r="B11" s="104"/>
      <c r="C11" s="90" t="s">
        <v>120</v>
      </c>
      <c r="D11" s="134" t="s">
        <v>158</v>
      </c>
      <c r="E11" s="134"/>
      <c r="F11" s="134"/>
      <c r="G11" s="134"/>
      <c r="H11" s="134" t="s">
        <v>158</v>
      </c>
      <c r="I11" s="89" t="s">
        <v>158</v>
      </c>
      <c r="J11" s="10"/>
      <c r="K11" s="10"/>
      <c r="L11" s="104"/>
      <c r="M11" s="90" t="s">
        <v>120</v>
      </c>
      <c r="N11" s="134" t="s">
        <v>158</v>
      </c>
      <c r="O11" s="134"/>
      <c r="P11" s="134"/>
      <c r="Q11" s="134"/>
      <c r="R11" s="134" t="s">
        <v>158</v>
      </c>
      <c r="S11" s="89" t="s">
        <v>158</v>
      </c>
      <c r="T11" s="10"/>
      <c r="U11" s="10"/>
      <c r="V11" s="104"/>
      <c r="W11" s="90" t="s">
        <v>120</v>
      </c>
      <c r="X11" s="134" t="s">
        <v>158</v>
      </c>
      <c r="Y11" s="134"/>
      <c r="Z11" s="134"/>
      <c r="AA11" s="134"/>
      <c r="AB11" s="134" t="s">
        <v>158</v>
      </c>
      <c r="AC11" s="89" t="s">
        <v>158</v>
      </c>
      <c r="AD11" s="10"/>
      <c r="AE11" s="10"/>
      <c r="AF11" s="104"/>
      <c r="AG11" s="90" t="s">
        <v>120</v>
      </c>
      <c r="AH11" s="134" t="s">
        <v>158</v>
      </c>
      <c r="AI11" s="134"/>
      <c r="AJ11" s="134"/>
      <c r="AK11" s="134"/>
      <c r="AL11" s="134"/>
      <c r="AM11" s="89"/>
      <c r="AN11" s="10"/>
      <c r="AO11" s="10"/>
      <c r="AP11" s="104"/>
      <c r="AQ11" s="90" t="s">
        <v>120</v>
      </c>
      <c r="AR11" s="134" t="s">
        <v>158</v>
      </c>
      <c r="AS11" s="134"/>
      <c r="AT11" s="134"/>
      <c r="AU11" s="134"/>
      <c r="AV11" s="134" t="s">
        <v>158</v>
      </c>
      <c r="AW11" s="89" t="s">
        <v>158</v>
      </c>
      <c r="AX11" s="10"/>
      <c r="AY11" s="10"/>
      <c r="AZ11" s="104"/>
      <c r="BA11" s="90" t="s">
        <v>120</v>
      </c>
      <c r="BB11" s="134" t="s">
        <v>158</v>
      </c>
      <c r="BC11" s="134"/>
      <c r="BD11" s="134"/>
      <c r="BE11" s="134"/>
      <c r="BF11" s="134" t="s">
        <v>158</v>
      </c>
      <c r="BG11" s="89" t="s">
        <v>158</v>
      </c>
      <c r="BH11" s="10"/>
      <c r="BI11" s="10"/>
      <c r="BJ11" s="112"/>
      <c r="BT11" s="112"/>
      <c r="CD11" s="112"/>
      <c r="CN11" s="112"/>
      <c r="CX11" s="112"/>
      <c r="DH11" s="112"/>
      <c r="DR11" s="112"/>
      <c r="EB11" s="112"/>
      <c r="EL11" s="112"/>
      <c r="EV11" s="112"/>
      <c r="FF11" s="112"/>
      <c r="FP11" s="112"/>
      <c r="FZ11" s="112"/>
      <c r="GJ11" s="112"/>
      <c r="GT11" s="112"/>
      <c r="HD11" s="112"/>
      <c r="HN11" s="112"/>
    </row>
    <row xmlns:x14ac="http://schemas.microsoft.com/office/spreadsheetml/2009/9/ac" r="12" s="2" customFormat="true" ht="15" customHeight="true" x14ac:dyDescent="0.25">
      <c r="A12" s="368" t="str">
        <f ca="true">IF(ISBLANK('Data Summary'!A14),"",'Data Summary'!A14)</f>
        <v/>
      </c>
      <c r="B12" s="104"/>
      <c r="C12" s="90" t="s">
        <v>126</v>
      </c>
      <c r="D12" s="134" t="s">
        <v>158</v>
      </c>
      <c r="E12" s="134"/>
      <c r="F12" s="134"/>
      <c r="G12" s="134"/>
      <c r="H12" s="134" t="s">
        <v>158</v>
      </c>
      <c r="I12" s="89" t="s">
        <v>158</v>
      </c>
      <c r="J12" s="10"/>
      <c r="K12" s="10"/>
      <c r="L12" s="104"/>
      <c r="M12" s="90" t="s">
        <v>126</v>
      </c>
      <c r="N12" s="134" t="s">
        <v>158</v>
      </c>
      <c r="O12" s="134"/>
      <c r="P12" s="134"/>
      <c r="Q12" s="134"/>
      <c r="R12" s="134" t="s">
        <v>158</v>
      </c>
      <c r="S12" s="89" t="s">
        <v>158</v>
      </c>
      <c r="T12" s="10"/>
      <c r="U12" s="10"/>
      <c r="V12" s="104"/>
      <c r="W12" s="90" t="s">
        <v>126</v>
      </c>
      <c r="X12" s="134" t="s">
        <v>158</v>
      </c>
      <c r="Y12" s="134"/>
      <c r="Z12" s="134"/>
      <c r="AA12" s="134"/>
      <c r="AB12" s="134" t="s">
        <v>158</v>
      </c>
      <c r="AC12" s="89" t="s">
        <v>158</v>
      </c>
      <c r="AD12" s="10"/>
      <c r="AE12" s="10"/>
      <c r="AF12" s="104"/>
      <c r="AG12" s="90" t="s">
        <v>126</v>
      </c>
      <c r="AH12" s="134" t="s">
        <v>158</v>
      </c>
      <c r="AI12" s="134"/>
      <c r="AJ12" s="134"/>
      <c r="AK12" s="134"/>
      <c r="AL12" s="134"/>
      <c r="AM12" s="89"/>
      <c r="AN12" s="10"/>
      <c r="AO12" s="10"/>
      <c r="AP12" s="104"/>
      <c r="AQ12" s="90" t="s">
        <v>126</v>
      </c>
      <c r="AR12" s="134" t="s">
        <v>158</v>
      </c>
      <c r="AS12" s="134"/>
      <c r="AT12" s="134"/>
      <c r="AU12" s="134"/>
      <c r="AV12" s="134" t="s">
        <v>158</v>
      </c>
      <c r="AW12" s="89" t="s">
        <v>158</v>
      </c>
      <c r="AX12" s="10"/>
      <c r="AY12" s="10"/>
      <c r="AZ12" s="104"/>
      <c r="BA12" s="90" t="s">
        <v>126</v>
      </c>
      <c r="BB12" s="134" t="s">
        <v>158</v>
      </c>
      <c r="BC12" s="134"/>
      <c r="BD12" s="134"/>
      <c r="BE12" s="134"/>
      <c r="BF12" s="134" t="s">
        <v>158</v>
      </c>
      <c r="BG12" s="89" t="s">
        <v>158</v>
      </c>
      <c r="BH12" s="10"/>
      <c r="BI12" s="10"/>
      <c r="BJ12" s="112"/>
      <c r="BT12" s="112"/>
      <c r="CD12" s="112"/>
      <c r="CN12" s="112"/>
      <c r="CX12" s="112"/>
      <c r="DH12" s="112"/>
      <c r="DR12" s="112"/>
      <c r="EB12" s="112"/>
      <c r="EL12" s="112"/>
      <c r="EV12" s="112"/>
      <c r="FF12" s="112"/>
      <c r="FP12" s="112"/>
      <c r="FZ12" s="112"/>
      <c r="GJ12" s="112"/>
      <c r="GT12" s="112"/>
      <c r="HD12" s="112"/>
      <c r="HN12" s="112"/>
    </row>
    <row xmlns:x14ac="http://schemas.microsoft.com/office/spreadsheetml/2009/9/ac" r="13" s="2" customFormat="true" ht="15" customHeight="true" x14ac:dyDescent="0.25">
      <c r="A13" s="368" t="str">
        <f ca="true">IF(ISBLANK('Data Summary'!A15),"",'Data Summary'!A15)</f>
        <v/>
      </c>
      <c r="B13" s="104"/>
      <c r="C13" s="90" t="s">
        <v>103</v>
      </c>
      <c r="D13" s="134" t="s">
        <v>158</v>
      </c>
      <c r="E13" s="134"/>
      <c r="F13" s="134"/>
      <c r="G13" s="134"/>
      <c r="H13" s="134" t="s">
        <v>158</v>
      </c>
      <c r="I13" s="89" t="s">
        <v>158</v>
      </c>
      <c r="J13" s="10"/>
      <c r="K13" s="10"/>
      <c r="L13" s="104"/>
      <c r="M13" s="90" t="s">
        <v>103</v>
      </c>
      <c r="N13" s="134" t="s">
        <v>158</v>
      </c>
      <c r="O13" s="134"/>
      <c r="P13" s="134"/>
      <c r="Q13" s="134"/>
      <c r="R13" s="134" t="s">
        <v>158</v>
      </c>
      <c r="S13" s="89" t="s">
        <v>158</v>
      </c>
      <c r="T13" s="10"/>
      <c r="U13" s="10"/>
      <c r="V13" s="104"/>
      <c r="W13" s="90" t="s">
        <v>103</v>
      </c>
      <c r="X13" s="134" t="s">
        <v>158</v>
      </c>
      <c r="Y13" s="134"/>
      <c r="Z13" s="134"/>
      <c r="AA13" s="134"/>
      <c r="AB13" s="134" t="s">
        <v>158</v>
      </c>
      <c r="AC13" s="89" t="s">
        <v>158</v>
      </c>
      <c r="AD13" s="10"/>
      <c r="AE13" s="10"/>
      <c r="AF13" s="104"/>
      <c r="AG13" s="90" t="s">
        <v>103</v>
      </c>
      <c r="AH13" s="134" t="s">
        <v>158</v>
      </c>
      <c r="AI13" s="134"/>
      <c r="AJ13" s="134"/>
      <c r="AK13" s="134"/>
      <c r="AL13" s="134"/>
      <c r="AM13" s="89"/>
      <c r="AN13" s="10"/>
      <c r="AO13" s="10"/>
      <c r="AP13" s="104"/>
      <c r="AQ13" s="90" t="s">
        <v>103</v>
      </c>
      <c r="AR13" s="134" t="s">
        <v>158</v>
      </c>
      <c r="AS13" s="134"/>
      <c r="AT13" s="134"/>
      <c r="AU13" s="134"/>
      <c r="AV13" s="134" t="s">
        <v>158</v>
      </c>
      <c r="AW13" s="89" t="s">
        <v>158</v>
      </c>
      <c r="AX13" s="10"/>
      <c r="AY13" s="10"/>
      <c r="AZ13" s="104"/>
      <c r="BA13" s="90" t="s">
        <v>103</v>
      </c>
      <c r="BB13" s="134" t="s">
        <v>158</v>
      </c>
      <c r="BC13" s="134"/>
      <c r="BD13" s="134"/>
      <c r="BE13" s="134"/>
      <c r="BF13" s="134" t="s">
        <v>158</v>
      </c>
      <c r="BG13" s="89" t="s">
        <v>158</v>
      </c>
      <c r="BH13" s="10"/>
      <c r="BI13" s="10"/>
      <c r="BJ13" s="112"/>
      <c r="BT13" s="112"/>
      <c r="CD13" s="112"/>
      <c r="CN13" s="112"/>
      <c r="CX13" s="112"/>
      <c r="DH13" s="112"/>
      <c r="DR13" s="112"/>
      <c r="EB13" s="112"/>
      <c r="EL13" s="112"/>
      <c r="EV13" s="112"/>
      <c r="FF13" s="112"/>
      <c r="FP13" s="112"/>
      <c r="FZ13" s="112"/>
      <c r="GJ13" s="112"/>
      <c r="GT13" s="112"/>
      <c r="HD13" s="112"/>
      <c r="HN13" s="112"/>
    </row>
    <row xmlns:x14ac="http://schemas.microsoft.com/office/spreadsheetml/2009/9/ac" r="14" ht="15.75" customHeight="true" x14ac:dyDescent="0.25">
      <c r="A14" s="368" t="str">
        <f ca="true">IF(ISBLANK('Data Summary'!A16),"",'Data Summary'!A16)</f>
        <v/>
      </c>
      <c r="B14" s="105"/>
      <c r="C14" s="83" t="s">
        <v>23</v>
      </c>
      <c r="D14" s="9"/>
      <c r="E14" s="9"/>
      <c r="F14" s="9"/>
      <c r="G14" s="64"/>
      <c r="H14" s="65"/>
      <c r="I14" s="66"/>
      <c r="J14" s="10"/>
      <c r="K14" s="10"/>
      <c r="L14" s="105"/>
      <c r="M14" s="83" t="s">
        <v>23</v>
      </c>
      <c r="N14" s="9"/>
      <c r="O14" s="9"/>
      <c r="P14" s="9"/>
      <c r="Q14" s="64"/>
      <c r="R14" s="65"/>
      <c r="S14" s="66"/>
      <c r="T14" s="10"/>
      <c r="U14" s="10"/>
      <c r="V14" s="105"/>
      <c r="W14" s="83" t="s">
        <v>23</v>
      </c>
      <c r="X14" s="9"/>
      <c r="Y14" s="9"/>
      <c r="Z14" s="9"/>
      <c r="AA14" s="64"/>
      <c r="AB14" s="65"/>
      <c r="AC14" s="66"/>
      <c r="AD14" s="10"/>
      <c r="AE14" s="10"/>
      <c r="AF14" s="105"/>
      <c r="AG14" s="83" t="s">
        <v>23</v>
      </c>
      <c r="AH14" s="9"/>
      <c r="AI14" s="9"/>
      <c r="AJ14" s="9"/>
      <c r="AK14" s="64"/>
      <c r="AL14" s="65"/>
      <c r="AM14" s="66"/>
      <c r="AN14" s="10"/>
      <c r="AO14" s="10"/>
      <c r="AP14" s="105"/>
      <c r="AQ14" s="83" t="s">
        <v>23</v>
      </c>
      <c r="AR14" s="9"/>
      <c r="AS14" s="9"/>
      <c r="AT14" s="9"/>
      <c r="AU14" s="64"/>
      <c r="AV14" s="65"/>
      <c r="AW14" s="66"/>
      <c r="AX14" s="10"/>
      <c r="AY14" s="10"/>
      <c r="AZ14" s="105"/>
      <c r="BA14" s="83" t="s">
        <v>23</v>
      </c>
      <c r="BB14" s="9"/>
      <c r="BC14" s="9"/>
      <c r="BD14" s="9"/>
      <c r="BE14" s="64"/>
      <c r="BF14" s="65"/>
      <c r="BG14" s="66"/>
      <c r="BH14" s="10"/>
      <c r="BI14" s="10"/>
    </row>
    <row xmlns:x14ac="http://schemas.microsoft.com/office/spreadsheetml/2009/9/ac" r="15" ht="15.75" customHeight="true" thickBot="true" x14ac:dyDescent="0.3">
      <c r="A15" s="368"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c r="AP15" s="106"/>
      <c r="AQ15" s="84" t="s">
        <v>20</v>
      </c>
      <c r="AR15" s="68"/>
      <c r="AS15" s="68"/>
      <c r="AT15" s="68"/>
      <c r="AU15" s="68"/>
      <c r="AV15" s="68"/>
      <c r="AW15" s="24"/>
      <c r="AX15" s="20"/>
      <c r="AY15" s="20"/>
      <c r="AZ15" s="106"/>
      <c r="BA15" s="84" t="s">
        <v>20</v>
      </c>
      <c r="BB15" s="68"/>
      <c r="BC15" s="68"/>
      <c r="BD15" s="68"/>
      <c r="BE15" s="68"/>
      <c r="BF15" s="68"/>
      <c r="BG15" s="24"/>
      <c r="BH15" s="20"/>
      <c r="BI15" s="20"/>
    </row>
    <row xmlns:x14ac="http://schemas.microsoft.com/office/spreadsheetml/2009/9/ac" r="16" s="3" customFormat="true" x14ac:dyDescent="0.25">
      <c r="A16" s="368" t="str">
        <f ca="true">IF(ISBLANK('Data Summary'!A18),"",'Data Summary'!A18)</f>
        <v/>
      </c>
      <c r="B16" s="107"/>
      <c r="L16" s="107"/>
      <c r="V16" s="107"/>
      <c r="AF16" s="107"/>
      <c r="AP16" s="107"/>
      <c r="AZ16" s="107"/>
      <c r="BJ16" s="107"/>
      <c r="BT16" s="107"/>
      <c r="CD16" s="107"/>
      <c r="CN16" s="107"/>
      <c r="CX16" s="107"/>
      <c r="DH16" s="107"/>
      <c r="DR16" s="107"/>
      <c r="EB16" s="107"/>
      <c r="EL16" s="107"/>
      <c r="EV16" s="107"/>
      <c r="FF16" s="107"/>
      <c r="FP16" s="107"/>
      <c r="FZ16" s="107"/>
      <c r="GJ16" s="107"/>
      <c r="GT16" s="107"/>
      <c r="HD16" s="107"/>
      <c r="HN16" s="107"/>
    </row>
    <row xmlns:x14ac="http://schemas.microsoft.com/office/spreadsheetml/2009/9/ac" r="17" s="3" customFormat="true" x14ac:dyDescent="0.25">
      <c r="A17" s="368" t="str">
        <f ca="true">IF(ISBLANK('Data Summary'!A19),"",'Data Summary'!A19)</f>
        <v/>
      </c>
      <c r="B17" s="107"/>
      <c r="L17" s="107"/>
      <c r="V17" s="107"/>
      <c r="AF17" s="107"/>
      <c r="AP17" s="107"/>
      <c r="AZ17" s="107"/>
      <c r="BJ17" s="107"/>
      <c r="BT17" s="107"/>
      <c r="CD17" s="107"/>
      <c r="CN17" s="107"/>
      <c r="CX17" s="107"/>
      <c r="DH17" s="107"/>
      <c r="DR17" s="107"/>
      <c r="EB17" s="107"/>
      <c r="EL17" s="107"/>
      <c r="EV17" s="107"/>
      <c r="FF17" s="107"/>
      <c r="FP17" s="107"/>
      <c r="FZ17" s="107"/>
      <c r="GJ17" s="107"/>
      <c r="GT17" s="107"/>
      <c r="HD17" s="107"/>
      <c r="HN17" s="107"/>
    </row>
    <row xmlns:x14ac="http://schemas.microsoft.com/office/spreadsheetml/2009/9/ac" r="18" s="3" customFormat="true" x14ac:dyDescent="0.25">
      <c r="A18" s="368" t="str">
        <f ca="true">IF(ISBLANK('Data Summary'!A20),"",'Data Summary'!A20)</f>
        <v/>
      </c>
      <c r="B18" s="107"/>
      <c r="L18" s="107"/>
      <c r="V18" s="107"/>
      <c r="AF18" s="107"/>
      <c r="AP18" s="107"/>
      <c r="AZ18" s="107"/>
      <c r="BJ18" s="107"/>
      <c r="BT18" s="107"/>
      <c r="CD18" s="107"/>
      <c r="CN18" s="107"/>
      <c r="CX18" s="107"/>
      <c r="DH18" s="107"/>
      <c r="DR18" s="107"/>
      <c r="EB18" s="107"/>
      <c r="EL18" s="107"/>
      <c r="EV18" s="107"/>
      <c r="FF18" s="107"/>
      <c r="FP18" s="107"/>
      <c r="FZ18" s="107"/>
      <c r="GJ18" s="107"/>
      <c r="GT18" s="107"/>
      <c r="HD18" s="107"/>
      <c r="HN18" s="107"/>
    </row>
    <row xmlns:x14ac="http://schemas.microsoft.com/office/spreadsheetml/2009/9/ac" r="19" s="3" customFormat="true" x14ac:dyDescent="0.25">
      <c r="A19" s="368" t="str">
        <f ca="true">IF(ISBLANK('Data Summary'!A21),"",'Data Summary'!A21)</f>
        <v/>
      </c>
      <c r="B19" s="107"/>
      <c r="L19" s="107"/>
      <c r="V19" s="107"/>
      <c r="AF19" s="107"/>
      <c r="AP19" s="107"/>
      <c r="AZ19" s="107"/>
      <c r="BJ19" s="107"/>
      <c r="BT19" s="107"/>
      <c r="CD19" s="107"/>
      <c r="CN19" s="107"/>
      <c r="CX19" s="107"/>
      <c r="DH19" s="107"/>
      <c r="DR19" s="107"/>
      <c r="EB19" s="107"/>
      <c r="EL19" s="107"/>
      <c r="EV19" s="107"/>
      <c r="FF19" s="107"/>
      <c r="FP19" s="107"/>
      <c r="FZ19" s="107"/>
      <c r="GJ19" s="107"/>
      <c r="GT19" s="107"/>
      <c r="HD19" s="107"/>
      <c r="HN19" s="107"/>
    </row>
    <row xmlns:x14ac="http://schemas.microsoft.com/office/spreadsheetml/2009/9/ac" r="20" s="3" customFormat="true" x14ac:dyDescent="0.25">
      <c r="A20" s="368" t="str">
        <f ca="true">IF(ISBLANK('Data Summary'!A22),"",'Data Summary'!A22)</f>
        <v/>
      </c>
      <c r="B20" s="107"/>
      <c r="L20" s="107"/>
      <c r="V20" s="107"/>
      <c r="AF20" s="107"/>
      <c r="AP20" s="107"/>
      <c r="AZ20" s="107"/>
      <c r="BJ20" s="107"/>
      <c r="BT20" s="107"/>
      <c r="CD20" s="107"/>
      <c r="CN20" s="107"/>
      <c r="CX20" s="107"/>
      <c r="DH20" s="107"/>
      <c r="DR20" s="107"/>
      <c r="EB20" s="107"/>
      <c r="EL20" s="107"/>
      <c r="EV20" s="107"/>
      <c r="FF20" s="107"/>
      <c r="FP20" s="107"/>
      <c r="FZ20" s="107"/>
      <c r="GJ20" s="107"/>
      <c r="GT20" s="107"/>
      <c r="HD20" s="107"/>
      <c r="HN20" s="107"/>
    </row>
    <row xmlns:x14ac="http://schemas.microsoft.com/office/spreadsheetml/2009/9/ac" r="21" s="3" customFormat="true" x14ac:dyDescent="0.25">
      <c r="A21" s="368" t="str">
        <f ca="true">IF(ISBLANK('Data Summary'!A23),"",'Data Summary'!A23)</f>
        <v/>
      </c>
      <c r="B21" s="107"/>
      <c r="L21" s="107"/>
      <c r="V21" s="107"/>
      <c r="AF21" s="107"/>
      <c r="AP21" s="107"/>
      <c r="AZ21" s="107"/>
      <c r="BJ21" s="107"/>
      <c r="BT21" s="107"/>
      <c r="CD21" s="107"/>
      <c r="CN21" s="107"/>
      <c r="CX21" s="107"/>
      <c r="DH21" s="107"/>
      <c r="DR21" s="107"/>
      <c r="EB21" s="107"/>
      <c r="EL21" s="107"/>
      <c r="EV21" s="107"/>
      <c r="FF21" s="107"/>
      <c r="FP21" s="107"/>
      <c r="FZ21" s="107"/>
      <c r="GJ21" s="107"/>
      <c r="GT21" s="107"/>
      <c r="HD21" s="107"/>
      <c r="HN21" s="107"/>
    </row>
    <row xmlns:x14ac="http://schemas.microsoft.com/office/spreadsheetml/2009/9/ac" r="22" s="3" customFormat="true" x14ac:dyDescent="0.25">
      <c r="A22" s="368" t="str">
        <f ca="true">IF(ISBLANK('Data Summary'!A24),"",'Data Summary'!A24)</f>
        <v/>
      </c>
      <c r="B22" s="107"/>
      <c r="L22" s="107"/>
      <c r="V22" s="107"/>
      <c r="AF22" s="107"/>
      <c r="AP22" s="107"/>
      <c r="AZ22" s="107"/>
      <c r="BJ22" s="107"/>
      <c r="BT22" s="107"/>
      <c r="CD22" s="107"/>
      <c r="CN22" s="107"/>
      <c r="CX22" s="107"/>
      <c r="DH22" s="107"/>
      <c r="DR22" s="107"/>
      <c r="EB22" s="107"/>
      <c r="EL22" s="107"/>
      <c r="EV22" s="107"/>
      <c r="FF22" s="107"/>
      <c r="FP22" s="107"/>
      <c r="FZ22" s="107"/>
      <c r="GJ22" s="107"/>
      <c r="GT22" s="107"/>
      <c r="HD22" s="107"/>
      <c r="HN22" s="107"/>
    </row>
    <row xmlns:x14ac="http://schemas.microsoft.com/office/spreadsheetml/2009/9/ac" r="23" s="3" customFormat="true" x14ac:dyDescent="0.25">
      <c r="A23" s="368" t="str">
        <f ca="true">IF(ISBLANK('Data Summary'!A25),"",'Data Summary'!A25)</f>
        <v/>
      </c>
      <c r="B23" s="107"/>
      <c r="L23" s="107"/>
      <c r="V23" s="107"/>
      <c r="AF23" s="107"/>
      <c r="AP23" s="107"/>
      <c r="AZ23" s="107"/>
      <c r="BJ23" s="107"/>
      <c r="BT23" s="107"/>
      <c r="CD23" s="107"/>
      <c r="CN23" s="107"/>
      <c r="CX23" s="107"/>
      <c r="DH23" s="107"/>
      <c r="DR23" s="107"/>
      <c r="EB23" s="107"/>
      <c r="EL23" s="107"/>
      <c r="EV23" s="107"/>
      <c r="FF23" s="107"/>
      <c r="FP23" s="107"/>
      <c r="FZ23" s="107"/>
      <c r="GJ23" s="107"/>
      <c r="GT23" s="107"/>
      <c r="HD23" s="107"/>
      <c r="HN23" s="107"/>
    </row>
    <row xmlns:x14ac="http://schemas.microsoft.com/office/spreadsheetml/2009/9/ac" r="24" s="3" customFormat="true" x14ac:dyDescent="0.25">
      <c r="A24" s="368" t="str">
        <f ca="true">IF(ISBLANK('Data Summary'!A26),"",'Data Summary'!A26)</f>
        <v/>
      </c>
      <c r="B24" s="107"/>
      <c r="L24" s="107"/>
      <c r="V24" s="107"/>
      <c r="AF24" s="107"/>
      <c r="AP24" s="107"/>
      <c r="AZ24" s="107"/>
      <c r="BJ24" s="107"/>
      <c r="BT24" s="107"/>
      <c r="CD24" s="107"/>
      <c r="CN24" s="107"/>
      <c r="CX24" s="107"/>
      <c r="DH24" s="107"/>
      <c r="DR24" s="107"/>
      <c r="EB24" s="107"/>
      <c r="EL24" s="107"/>
      <c r="EV24" s="107"/>
      <c r="FF24" s="107"/>
      <c r="FP24" s="107"/>
      <c r="FZ24" s="107"/>
      <c r="GJ24" s="107"/>
      <c r="GT24" s="107"/>
      <c r="HD24" s="107"/>
      <c r="HN24" s="107"/>
    </row>
    <row xmlns:x14ac="http://schemas.microsoft.com/office/spreadsheetml/2009/9/ac" r="25" s="3" customFormat="true" x14ac:dyDescent="0.25">
      <c r="A25" s="368" t="str">
        <f ca="true">IF(ISBLANK('Data Summary'!A27),"",'Data Summary'!A27)</f>
        <v/>
      </c>
      <c r="B25" s="107"/>
      <c r="L25" s="107"/>
      <c r="V25" s="107"/>
      <c r="AF25" s="107"/>
      <c r="AP25" s="107"/>
      <c r="AZ25" s="107"/>
      <c r="BJ25" s="107"/>
      <c r="BT25" s="107"/>
      <c r="CD25" s="107"/>
      <c r="CN25" s="107"/>
      <c r="CX25" s="107"/>
      <c r="DH25" s="107"/>
      <c r="DR25" s="107"/>
      <c r="EB25" s="107"/>
      <c r="EL25" s="107"/>
      <c r="EV25" s="107"/>
      <c r="FF25" s="107"/>
      <c r="FP25" s="107"/>
      <c r="FZ25" s="107"/>
      <c r="GJ25" s="107"/>
      <c r="GT25" s="107"/>
      <c r="HD25" s="107"/>
      <c r="HN25" s="107"/>
    </row>
    <row xmlns:x14ac="http://schemas.microsoft.com/office/spreadsheetml/2009/9/ac" r="26" s="3" customFormat="true" x14ac:dyDescent="0.25">
      <c r="A26" s="368" t="str">
        <f ca="true">IF(ISBLANK('Data Summary'!A28),"",'Data Summary'!A28)</f>
        <v/>
      </c>
      <c r="B26" s="107"/>
      <c r="L26" s="107"/>
      <c r="V26" s="107"/>
      <c r="AF26" s="107"/>
      <c r="AP26" s="107"/>
      <c r="AZ26" s="107"/>
      <c r="BJ26" s="107"/>
      <c r="BT26" s="107"/>
      <c r="CD26" s="107"/>
      <c r="CN26" s="107"/>
      <c r="CX26" s="107"/>
      <c r="DH26" s="107"/>
      <c r="DR26" s="107"/>
      <c r="EB26" s="107"/>
      <c r="EL26" s="107"/>
      <c r="EV26" s="107"/>
      <c r="FF26" s="107"/>
      <c r="FP26" s="107"/>
      <c r="FZ26" s="107"/>
      <c r="GJ26" s="107"/>
      <c r="GT26" s="107"/>
      <c r="HD26" s="107"/>
      <c r="HN26" s="107"/>
    </row>
    <row xmlns:x14ac="http://schemas.microsoft.com/office/spreadsheetml/2009/9/ac" r="27" s="3" customFormat="true" x14ac:dyDescent="0.25">
      <c r="A27" s="368" t="str">
        <f ca="true">IF(ISBLANK('Data Summary'!A29),"",'Data Summary'!A29)</f>
        <v/>
      </c>
      <c r="B27" s="107"/>
      <c r="L27" s="107"/>
      <c r="V27" s="107"/>
      <c r="AF27" s="107"/>
      <c r="AP27" s="107"/>
      <c r="AZ27" s="107"/>
      <c r="BJ27" s="107"/>
      <c r="BT27" s="107"/>
      <c r="CD27" s="107"/>
      <c r="CN27" s="107"/>
      <c r="CX27" s="107"/>
      <c r="DH27" s="107"/>
      <c r="DR27" s="107"/>
      <c r="EB27" s="107"/>
      <c r="EL27" s="107"/>
      <c r="EV27" s="107"/>
      <c r="FF27" s="107"/>
      <c r="FP27" s="107"/>
      <c r="FZ27" s="107"/>
      <c r="GJ27" s="107"/>
      <c r="GT27" s="107"/>
      <c r="HD27" s="107"/>
      <c r="HN27" s="107"/>
    </row>
    <row xmlns:x14ac="http://schemas.microsoft.com/office/spreadsheetml/2009/9/ac" r="28" s="3" customFormat="true" x14ac:dyDescent="0.25">
      <c r="A28" s="368" t="str">
        <f ca="true">IF(ISBLANK('Data Summary'!A30),"",'Data Summary'!A30)</f>
        <v/>
      </c>
      <c r="B28" s="107"/>
      <c r="L28" s="107"/>
      <c r="V28" s="107"/>
      <c r="AF28" s="107"/>
      <c r="AP28" s="107"/>
      <c r="AZ28" s="107"/>
      <c r="BJ28" s="107"/>
      <c r="BT28" s="107"/>
      <c r="CD28" s="107"/>
      <c r="CN28" s="107"/>
      <c r="CX28" s="107"/>
      <c r="DH28" s="107"/>
      <c r="DR28" s="107"/>
      <c r="EB28" s="107"/>
      <c r="EL28" s="107"/>
      <c r="EV28" s="107"/>
      <c r="FF28" s="107"/>
      <c r="FP28" s="107"/>
      <c r="FZ28" s="107"/>
      <c r="GJ28" s="107"/>
      <c r="GT28" s="107"/>
      <c r="HD28" s="107"/>
      <c r="HN28" s="107"/>
    </row>
    <row xmlns:x14ac="http://schemas.microsoft.com/office/spreadsheetml/2009/9/ac" r="29" s="3" customFormat="true" x14ac:dyDescent="0.25">
      <c r="A29" s="368" t="str">
        <f ca="true">IF(ISBLANK('Data Summary'!A31),"",'Data Summary'!A31)</f>
        <v/>
      </c>
      <c r="B29" s="107"/>
      <c r="L29" s="107"/>
      <c r="V29" s="107"/>
      <c r="AF29" s="107"/>
      <c r="AP29" s="107"/>
      <c r="AZ29" s="107"/>
      <c r="BJ29" s="107"/>
      <c r="BT29" s="107"/>
      <c r="CD29" s="107"/>
      <c r="CN29" s="107"/>
      <c r="CX29" s="107"/>
      <c r="DH29" s="107"/>
      <c r="DR29" s="107"/>
      <c r="EB29" s="107"/>
      <c r="EL29" s="107"/>
      <c r="EV29" s="107"/>
      <c r="FF29" s="107"/>
      <c r="FP29" s="107"/>
      <c r="FZ29" s="107"/>
      <c r="GJ29" s="107"/>
      <c r="GT29" s="107"/>
      <c r="HD29" s="107"/>
      <c r="HN29" s="107"/>
    </row>
    <row xmlns:x14ac="http://schemas.microsoft.com/office/spreadsheetml/2009/9/ac" r="30" s="3" customFormat="true" x14ac:dyDescent="0.25">
      <c r="A30" s="368" t="str">
        <f ca="true">IF(ISBLANK('Data Summary'!A32),"",'Data Summary'!A32)</f>
        <v/>
      </c>
      <c r="B30" s="107"/>
      <c r="L30" s="107"/>
      <c r="V30" s="107"/>
      <c r="AF30" s="107"/>
      <c r="AP30" s="107"/>
      <c r="AZ30" s="107"/>
      <c r="BJ30" s="107"/>
      <c r="BT30" s="107"/>
      <c r="CD30" s="107"/>
      <c r="CN30" s="107"/>
      <c r="CX30" s="107"/>
      <c r="DH30" s="107"/>
      <c r="DR30" s="107"/>
      <c r="EB30" s="107"/>
      <c r="EL30" s="107"/>
      <c r="EV30" s="107"/>
      <c r="FF30" s="107"/>
      <c r="FP30" s="107"/>
      <c r="FZ30" s="107"/>
      <c r="GJ30" s="107"/>
      <c r="GT30" s="107"/>
      <c r="HD30" s="107"/>
      <c r="HN30" s="107"/>
    </row>
    <row xmlns:x14ac="http://schemas.microsoft.com/office/spreadsheetml/2009/9/ac" r="31" s="3" customFormat="true" x14ac:dyDescent="0.25">
      <c r="A31" s="368" t="str">
        <f ca="true">IF(ISBLANK('Data Summary'!A33),"",'Data Summary'!A33)</f>
        <v/>
      </c>
      <c r="B31" s="107"/>
      <c r="L31" s="107"/>
      <c r="V31" s="107"/>
      <c r="AF31" s="107"/>
      <c r="AP31" s="107"/>
      <c r="AZ31" s="107"/>
      <c r="BJ31" s="107"/>
      <c r="BT31" s="107"/>
      <c r="CD31" s="107"/>
      <c r="CN31" s="107"/>
      <c r="CX31" s="107"/>
      <c r="DH31" s="107"/>
      <c r="DR31" s="107"/>
      <c r="EB31" s="107"/>
      <c r="EL31" s="107"/>
      <c r="EV31" s="107"/>
      <c r="FF31" s="107"/>
      <c r="FP31" s="107"/>
      <c r="FZ31" s="107"/>
      <c r="GJ31" s="107"/>
      <c r="GT31" s="107"/>
      <c r="HD31" s="107"/>
      <c r="HN31" s="107"/>
    </row>
    <row xmlns:x14ac="http://schemas.microsoft.com/office/spreadsheetml/2009/9/ac" r="32" s="3" customFormat="true" x14ac:dyDescent="0.25">
      <c r="A32" s="368"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row>
    <row xmlns:x14ac="http://schemas.microsoft.com/office/spreadsheetml/2009/9/ac" r="33" s="3" customFormat="true" x14ac:dyDescent="0.25">
      <c r="A33" s="368"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row>
    <row xmlns:x14ac="http://schemas.microsoft.com/office/spreadsheetml/2009/9/ac" r="34" s="3" customFormat="true" x14ac:dyDescent="0.25">
      <c r="A34" s="368"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row>
    <row xmlns:x14ac="http://schemas.microsoft.com/office/spreadsheetml/2009/9/ac" r="35" s="3" customFormat="true" x14ac:dyDescent="0.25">
      <c r="A35" s="368"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row>
    <row xmlns:x14ac="http://schemas.microsoft.com/office/spreadsheetml/2009/9/ac" r="36" s="3" customFormat="true" x14ac:dyDescent="0.25">
      <c r="A36" s="368"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row>
    <row xmlns:x14ac="http://schemas.microsoft.com/office/spreadsheetml/2009/9/ac" r="37" s="3" customFormat="true" x14ac:dyDescent="0.25">
      <c r="A37" s="368"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row>
    <row xmlns:x14ac="http://schemas.microsoft.com/office/spreadsheetml/2009/9/ac" r="38" s="3" customFormat="true" x14ac:dyDescent="0.25">
      <c r="A38" s="368"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row>
    <row xmlns:x14ac="http://schemas.microsoft.com/office/spreadsheetml/2009/9/ac" r="39" s="3" customFormat="true" x14ac:dyDescent="0.25">
      <c r="A39" s="368"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row>
    <row xmlns:x14ac="http://schemas.microsoft.com/office/spreadsheetml/2009/9/ac" r="40" s="3" customFormat="true" x14ac:dyDescent="0.25">
      <c r="A40" s="368"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row>
    <row xmlns:x14ac="http://schemas.microsoft.com/office/spreadsheetml/2009/9/ac" r="41" s="3" customFormat="true" x14ac:dyDescent="0.25">
      <c r="A41" s="368"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row>
    <row xmlns:x14ac="http://schemas.microsoft.com/office/spreadsheetml/2009/9/ac" r="42" s="3" customFormat="true" x14ac:dyDescent="0.25">
      <c r="A42" s="368"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row>
    <row xmlns:x14ac="http://schemas.microsoft.com/office/spreadsheetml/2009/9/ac" r="43" s="3" customFormat="true" x14ac:dyDescent="0.25">
      <c r="A43" s="368"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row>
    <row xmlns:x14ac="http://schemas.microsoft.com/office/spreadsheetml/2009/9/ac" r="44" s="3" customFormat="true" x14ac:dyDescent="0.25">
      <c r="A44" s="368"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row>
    <row xmlns:x14ac="http://schemas.microsoft.com/office/spreadsheetml/2009/9/ac" r="45" s="3" customFormat="true" x14ac:dyDescent="0.25">
      <c r="A45" s="368"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row>
    <row xmlns:x14ac="http://schemas.microsoft.com/office/spreadsheetml/2009/9/ac" r="46" s="3" customFormat="true" x14ac:dyDescent="0.25">
      <c r="A46" s="368"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row>
    <row xmlns:x14ac="http://schemas.microsoft.com/office/spreadsheetml/2009/9/ac" r="47" s="3" customFormat="true" x14ac:dyDescent="0.25">
      <c r="A47" s="368"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row>
    <row xmlns:x14ac="http://schemas.microsoft.com/office/spreadsheetml/2009/9/ac" r="48" s="3" customFormat="true" x14ac:dyDescent="0.25">
      <c r="A48" s="368"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row>
    <row xmlns:x14ac="http://schemas.microsoft.com/office/spreadsheetml/2009/9/ac" r="49" s="3" customFormat="true" x14ac:dyDescent="0.25">
      <c r="A49" s="368"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row>
    <row xmlns:x14ac="http://schemas.microsoft.com/office/spreadsheetml/2009/9/ac" r="50" s="3" customFormat="true" x14ac:dyDescent="0.25">
      <c r="A50" s="368"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row>
    <row xmlns:x14ac="http://schemas.microsoft.com/office/spreadsheetml/2009/9/ac" r="51" s="3" customFormat="true" x14ac:dyDescent="0.25">
      <c r="A51" s="368"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row>
    <row xmlns:x14ac="http://schemas.microsoft.com/office/spreadsheetml/2009/9/ac" r="52" s="3" customFormat="true" x14ac:dyDescent="0.25">
      <c r="A52" s="368"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row>
    <row xmlns:x14ac="http://schemas.microsoft.com/office/spreadsheetml/2009/9/ac" r="53" s="3" customFormat="true" x14ac:dyDescent="0.25">
      <c r="A53" s="368"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row>
    <row xmlns:x14ac="http://schemas.microsoft.com/office/spreadsheetml/2009/9/ac" r="54" s="3" customFormat="true" x14ac:dyDescent="0.25">
      <c r="A54" s="368"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row>
    <row xmlns:x14ac="http://schemas.microsoft.com/office/spreadsheetml/2009/9/ac" r="55" s="3" customFormat="true" x14ac:dyDescent="0.25">
      <c r="A55" s="368"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row>
    <row xmlns:x14ac="http://schemas.microsoft.com/office/spreadsheetml/2009/9/ac" r="56" s="3" customFormat="true" x14ac:dyDescent="0.25">
      <c r="A56" s="368"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row>
    <row xmlns:x14ac="http://schemas.microsoft.com/office/spreadsheetml/2009/9/ac" r="57" s="3" customFormat="true" x14ac:dyDescent="0.25">
      <c r="A57" s="368"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row>
    <row xmlns:x14ac="http://schemas.microsoft.com/office/spreadsheetml/2009/9/ac" r="58" s="3" customFormat="true" x14ac:dyDescent="0.25">
      <c r="A58" s="368"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row>
    <row xmlns:x14ac="http://schemas.microsoft.com/office/spreadsheetml/2009/9/ac" r="59" s="3" customFormat="true" x14ac:dyDescent="0.25">
      <c r="A59" s="368"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row>
    <row xmlns:x14ac="http://schemas.microsoft.com/office/spreadsheetml/2009/9/ac" r="60" s="3" customFormat="true" x14ac:dyDescent="0.25">
      <c r="A60" s="368"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row>
    <row xmlns:x14ac="http://schemas.microsoft.com/office/spreadsheetml/2009/9/ac" r="61" s="3" customFormat="true" x14ac:dyDescent="0.25">
      <c r="A61" s="368"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row>
    <row xmlns:x14ac="http://schemas.microsoft.com/office/spreadsheetml/2009/9/ac" r="62" s="3" customFormat="true" x14ac:dyDescent="0.25">
      <c r="A62" s="368"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row>
    <row xmlns:x14ac="http://schemas.microsoft.com/office/spreadsheetml/2009/9/ac" r="63" s="3" customFormat="true" x14ac:dyDescent="0.25">
      <c r="A63" s="368"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row>
    <row xmlns:x14ac="http://schemas.microsoft.com/office/spreadsheetml/2009/9/ac" r="64" s="3" customFormat="true" x14ac:dyDescent="0.25">
      <c r="A64" s="368"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row>
    <row xmlns:x14ac="http://schemas.microsoft.com/office/spreadsheetml/2009/9/ac" r="65" s="3" customFormat="true" x14ac:dyDescent="0.25">
      <c r="A65" s="368"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row>
    <row xmlns:x14ac="http://schemas.microsoft.com/office/spreadsheetml/2009/9/ac" r="66" s="3" customFormat="true" x14ac:dyDescent="0.25">
      <c r="A66" s="368"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row>
    <row xmlns:x14ac="http://schemas.microsoft.com/office/spreadsheetml/2009/9/ac" r="67" s="3" customFormat="true" x14ac:dyDescent="0.25">
      <c r="A67" s="368"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row>
    <row xmlns:x14ac="http://schemas.microsoft.com/office/spreadsheetml/2009/9/ac" r="68" s="3" customFormat="true" x14ac:dyDescent="0.25">
      <c r="A68" s="368"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row>
    <row xmlns:x14ac="http://schemas.microsoft.com/office/spreadsheetml/2009/9/ac" r="69" s="3" customFormat="true" x14ac:dyDescent="0.25">
      <c r="A69" s="368"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row>
    <row xmlns:x14ac="http://schemas.microsoft.com/office/spreadsheetml/2009/9/ac" r="70" s="3" customFormat="true" x14ac:dyDescent="0.25">
      <c r="A70" s="368"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row>
    <row xmlns:x14ac="http://schemas.microsoft.com/office/spreadsheetml/2009/9/ac" r="71" s="3" customFormat="true" x14ac:dyDescent="0.25">
      <c r="A71" s="368"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row>
    <row xmlns:x14ac="http://schemas.microsoft.com/office/spreadsheetml/2009/9/ac" r="72" s="3" customFormat="true" x14ac:dyDescent="0.25">
      <c r="A72" s="368"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row>
    <row xmlns:x14ac="http://schemas.microsoft.com/office/spreadsheetml/2009/9/ac" r="73" s="3" customFormat="true" x14ac:dyDescent="0.25">
      <c r="A73" s="368"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row>
    <row xmlns:x14ac="http://schemas.microsoft.com/office/spreadsheetml/2009/9/ac" r="74" s="3" customFormat="true" x14ac:dyDescent="0.25">
      <c r="A74" s="368"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row>
    <row xmlns:x14ac="http://schemas.microsoft.com/office/spreadsheetml/2009/9/ac" r="75" s="3" customFormat="true" x14ac:dyDescent="0.25">
      <c r="A75" s="368"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row>
    <row xmlns:x14ac="http://schemas.microsoft.com/office/spreadsheetml/2009/9/ac" r="76" s="3" customFormat="true" x14ac:dyDescent="0.25">
      <c r="A76" s="368"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row>
    <row xmlns:x14ac="http://schemas.microsoft.com/office/spreadsheetml/2009/9/ac" r="77" s="3" customFormat="true" x14ac:dyDescent="0.25">
      <c r="A77" s="368"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row>
    <row xmlns:x14ac="http://schemas.microsoft.com/office/spreadsheetml/2009/9/ac" r="78" s="3" customFormat="true" x14ac:dyDescent="0.25">
      <c r="A78" s="368"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row>
    <row xmlns:x14ac="http://schemas.microsoft.com/office/spreadsheetml/2009/9/ac" r="79" s="3" customFormat="true" x14ac:dyDescent="0.25">
      <c r="A79" s="368"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row>
    <row xmlns:x14ac="http://schemas.microsoft.com/office/spreadsheetml/2009/9/ac" r="80" s="3" customFormat="true" x14ac:dyDescent="0.25">
      <c r="A80" s="368"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row>
    <row xmlns:x14ac="http://schemas.microsoft.com/office/spreadsheetml/2009/9/ac" r="81" s="3" customFormat="true" x14ac:dyDescent="0.25">
      <c r="A81" s="368"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row>
    <row xmlns:x14ac="http://schemas.microsoft.com/office/spreadsheetml/2009/9/ac" r="82" s="3" customFormat="true" x14ac:dyDescent="0.25">
      <c r="A82" s="368"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row>
    <row xmlns:x14ac="http://schemas.microsoft.com/office/spreadsheetml/2009/9/ac" r="83" s="3" customFormat="true" x14ac:dyDescent="0.25">
      <c r="A83" s="368"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row>
    <row xmlns:x14ac="http://schemas.microsoft.com/office/spreadsheetml/2009/9/ac" r="84" s="3" customFormat="true" x14ac:dyDescent="0.25">
      <c r="A84" s="368"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row>
    <row xmlns:x14ac="http://schemas.microsoft.com/office/spreadsheetml/2009/9/ac" r="85" s="3" customFormat="true" x14ac:dyDescent="0.25">
      <c r="A85" s="368"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row>
    <row xmlns:x14ac="http://schemas.microsoft.com/office/spreadsheetml/2009/9/ac" r="86" s="3" customFormat="true" x14ac:dyDescent="0.25">
      <c r="A86" s="368"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row>
    <row xmlns:x14ac="http://schemas.microsoft.com/office/spreadsheetml/2009/9/ac" r="87" s="3" customFormat="true" x14ac:dyDescent="0.25">
      <c r="A87" s="368"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row>
    <row xmlns:x14ac="http://schemas.microsoft.com/office/spreadsheetml/2009/9/ac" r="88" s="3" customFormat="true" x14ac:dyDescent="0.25">
      <c r="A88" s="368"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row>
    <row xmlns:x14ac="http://schemas.microsoft.com/office/spreadsheetml/2009/9/ac" r="89" s="3" customFormat="true" x14ac:dyDescent="0.25">
      <c r="A89" s="368"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row>
    <row xmlns:x14ac="http://schemas.microsoft.com/office/spreadsheetml/2009/9/ac" r="90" s="3" customFormat="true" x14ac:dyDescent="0.25">
      <c r="A90" s="368"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row>
    <row xmlns:x14ac="http://schemas.microsoft.com/office/spreadsheetml/2009/9/ac" r="91" s="3" customFormat="true" x14ac:dyDescent="0.25">
      <c r="A91" s="368"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row>
    <row xmlns:x14ac="http://schemas.microsoft.com/office/spreadsheetml/2009/9/ac" r="92" s="3" customFormat="true" x14ac:dyDescent="0.25">
      <c r="A92" s="368"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row>
    <row xmlns:x14ac="http://schemas.microsoft.com/office/spreadsheetml/2009/9/ac" r="93" s="3" customFormat="true" x14ac:dyDescent="0.25">
      <c r="A93" s="368"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row>
    <row xmlns:x14ac="http://schemas.microsoft.com/office/spreadsheetml/2009/9/ac" r="94" s="3" customFormat="true" x14ac:dyDescent="0.25">
      <c r="A94" s="368"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row>
    <row xmlns:x14ac="http://schemas.microsoft.com/office/spreadsheetml/2009/9/ac" r="95" s="3" customFormat="true" x14ac:dyDescent="0.25">
      <c r="A95" s="368"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row>
    <row xmlns:x14ac="http://schemas.microsoft.com/office/spreadsheetml/2009/9/ac" r="96" s="3" customFormat="true" x14ac:dyDescent="0.25">
      <c r="A96" s="368"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row>
    <row xmlns:x14ac="http://schemas.microsoft.com/office/spreadsheetml/2009/9/ac" r="97" s="3" customFormat="true" x14ac:dyDescent="0.25">
      <c r="A97" s="368"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row>
    <row xmlns:x14ac="http://schemas.microsoft.com/office/spreadsheetml/2009/9/ac" r="98" s="3" customFormat="true" x14ac:dyDescent="0.25">
      <c r="A98" s="368"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row>
    <row xmlns:x14ac="http://schemas.microsoft.com/office/spreadsheetml/2009/9/ac" r="99" s="3" customFormat="true" x14ac:dyDescent="0.25">
      <c r="A99" s="368"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row>
    <row xmlns:x14ac="http://schemas.microsoft.com/office/spreadsheetml/2009/9/ac" r="100" s="3" customFormat="true" x14ac:dyDescent="0.25">
      <c r="A100" s="368"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row>
    <row xmlns:x14ac="http://schemas.microsoft.com/office/spreadsheetml/2009/9/ac" r="101" s="3" customFormat="true" x14ac:dyDescent="0.25">
      <c r="A101" s="368"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row>
    <row xmlns:x14ac="http://schemas.microsoft.com/office/spreadsheetml/2009/9/ac" r="102" s="3" customFormat="true" x14ac:dyDescent="0.25">
      <c r="A102" s="368"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row>
    <row xmlns:x14ac="http://schemas.microsoft.com/office/spreadsheetml/2009/9/ac" r="103" s="3" customFormat="true" x14ac:dyDescent="0.25">
      <c r="A103" s="368"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row>
    <row xmlns:x14ac="http://schemas.microsoft.com/office/spreadsheetml/2009/9/ac" r="104" s="3" customFormat="true" x14ac:dyDescent="0.25">
      <c r="A104" s="368"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row>
    <row xmlns:x14ac="http://schemas.microsoft.com/office/spreadsheetml/2009/9/ac" r="105" s="3" customFormat="true" x14ac:dyDescent="0.25">
      <c r="A105" s="368"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row>
    <row xmlns:x14ac="http://schemas.microsoft.com/office/spreadsheetml/2009/9/ac" r="106" s="3" customFormat="true" x14ac:dyDescent="0.25">
      <c r="A106" s="368"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row>
    <row xmlns:x14ac="http://schemas.microsoft.com/office/spreadsheetml/2009/9/ac" r="107" s="3" customFormat="true" x14ac:dyDescent="0.25">
      <c r="A107" s="368"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row>
    <row xmlns:x14ac="http://schemas.microsoft.com/office/spreadsheetml/2009/9/ac" r="108" s="3" customFormat="true" x14ac:dyDescent="0.25">
      <c r="A108" s="368"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row>
    <row xmlns:x14ac="http://schemas.microsoft.com/office/spreadsheetml/2009/9/ac" r="109" s="3" customFormat="true" x14ac:dyDescent="0.25">
      <c r="A109" s="368"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row>
    <row xmlns:x14ac="http://schemas.microsoft.com/office/spreadsheetml/2009/9/ac" r="110" s="3" customFormat="true" x14ac:dyDescent="0.25">
      <c r="A110" s="368"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row>
    <row xmlns:x14ac="http://schemas.microsoft.com/office/spreadsheetml/2009/9/ac" r="111" s="3" customFormat="true" x14ac:dyDescent="0.25">
      <c r="A111" s="368"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row>
    <row xmlns:x14ac="http://schemas.microsoft.com/office/spreadsheetml/2009/9/ac" r="112" s="3" customFormat="true" x14ac:dyDescent="0.25">
      <c r="A112" s="368"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row>
    <row xmlns:x14ac="http://schemas.microsoft.com/office/spreadsheetml/2009/9/ac" r="113" s="3" customFormat="true" x14ac:dyDescent="0.25">
      <c r="A113" s="368"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row>
    <row xmlns:x14ac="http://schemas.microsoft.com/office/spreadsheetml/2009/9/ac" r="114" s="3" customFormat="true" x14ac:dyDescent="0.25">
      <c r="A114" s="368"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row>
    <row xmlns:x14ac="http://schemas.microsoft.com/office/spreadsheetml/2009/9/ac" r="115" s="3" customFormat="true" x14ac:dyDescent="0.25">
      <c r="A115" s="368"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row>
    <row xmlns:x14ac="http://schemas.microsoft.com/office/spreadsheetml/2009/9/ac" r="116" s="3" customFormat="true" x14ac:dyDescent="0.25">
      <c r="A116" s="368"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row>
    <row xmlns:x14ac="http://schemas.microsoft.com/office/spreadsheetml/2009/9/ac" r="117" s="3" customFormat="true" x14ac:dyDescent="0.25">
      <c r="A117" s="368"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row>
    <row xmlns:x14ac="http://schemas.microsoft.com/office/spreadsheetml/2009/9/ac" r="118" s="3" customFormat="true" x14ac:dyDescent="0.25">
      <c r="A118" s="368"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row>
    <row xmlns:x14ac="http://schemas.microsoft.com/office/spreadsheetml/2009/9/ac" r="119" s="3" customFormat="true" x14ac:dyDescent="0.25">
      <c r="A119" s="368"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row>
    <row xmlns:x14ac="http://schemas.microsoft.com/office/spreadsheetml/2009/9/ac" r="120" s="3" customFormat="true" x14ac:dyDescent="0.25">
      <c r="A120" s="368"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row>
    <row xmlns:x14ac="http://schemas.microsoft.com/office/spreadsheetml/2009/9/ac" r="121" s="3" customFormat="true" x14ac:dyDescent="0.25">
      <c r="A121" s="368"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row>
    <row xmlns:x14ac="http://schemas.microsoft.com/office/spreadsheetml/2009/9/ac" r="122" s="3" customFormat="true" x14ac:dyDescent="0.25">
      <c r="A122" s="368"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row>
    <row xmlns:x14ac="http://schemas.microsoft.com/office/spreadsheetml/2009/9/ac" r="123" s="3" customFormat="true" x14ac:dyDescent="0.25">
      <c r="A123" s="368"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row>
    <row xmlns:x14ac="http://schemas.microsoft.com/office/spreadsheetml/2009/9/ac" r="124" s="3" customFormat="true" x14ac:dyDescent="0.25">
      <c r="A124" s="368"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row>
    <row xmlns:x14ac="http://schemas.microsoft.com/office/spreadsheetml/2009/9/ac" r="125" s="3" customFormat="true" x14ac:dyDescent="0.25">
      <c r="A125" s="368"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row>
    <row xmlns:x14ac="http://schemas.microsoft.com/office/spreadsheetml/2009/9/ac" r="126" s="3" customFormat="true" x14ac:dyDescent="0.25">
      <c r="A126" s="368"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row>
    <row xmlns:x14ac="http://schemas.microsoft.com/office/spreadsheetml/2009/9/ac" r="127" s="3" customFormat="true" x14ac:dyDescent="0.25">
      <c r="A127" s="368"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row>
    <row xmlns:x14ac="http://schemas.microsoft.com/office/spreadsheetml/2009/9/ac" r="128" s="3" customFormat="true" x14ac:dyDescent="0.25">
      <c r="A128" s="368"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row>
    <row xmlns:x14ac="http://schemas.microsoft.com/office/spreadsheetml/2009/9/ac" r="129" s="3" customFormat="true" x14ac:dyDescent="0.25">
      <c r="A129" s="368"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row>
    <row xmlns:x14ac="http://schemas.microsoft.com/office/spreadsheetml/2009/9/ac" r="130" s="3" customFormat="true" x14ac:dyDescent="0.25">
      <c r="A130" s="368"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row>
    <row xmlns:x14ac="http://schemas.microsoft.com/office/spreadsheetml/2009/9/ac" r="131" s="3" customFormat="true" x14ac:dyDescent="0.25">
      <c r="A131" s="368"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row>
    <row xmlns:x14ac="http://schemas.microsoft.com/office/spreadsheetml/2009/9/ac" r="132" s="3" customFormat="true" x14ac:dyDescent="0.25">
      <c r="A132" s="368"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row>
    <row xmlns:x14ac="http://schemas.microsoft.com/office/spreadsheetml/2009/9/ac" r="133" s="3" customFormat="true" x14ac:dyDescent="0.25">
      <c r="A133" s="368"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row>
    <row xmlns:x14ac="http://schemas.microsoft.com/office/spreadsheetml/2009/9/ac" r="134" s="3" customFormat="true" x14ac:dyDescent="0.25">
      <c r="A134" s="368"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row>
    <row xmlns:x14ac="http://schemas.microsoft.com/office/spreadsheetml/2009/9/ac" r="135" s="3" customFormat="true" x14ac:dyDescent="0.25">
      <c r="A135" s="368"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row>
    <row xmlns:x14ac="http://schemas.microsoft.com/office/spreadsheetml/2009/9/ac" r="136" s="3" customFormat="true" x14ac:dyDescent="0.25">
      <c r="A136" s="368"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row>
    <row xmlns:x14ac="http://schemas.microsoft.com/office/spreadsheetml/2009/9/ac" r="137" s="3" customFormat="true" x14ac:dyDescent="0.25">
      <c r="A137" s="368"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row>
    <row xmlns:x14ac="http://schemas.microsoft.com/office/spreadsheetml/2009/9/ac" r="138" s="3" customFormat="true" x14ac:dyDescent="0.25">
      <c r="A138" s="368"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row>
    <row xmlns:x14ac="http://schemas.microsoft.com/office/spreadsheetml/2009/9/ac" r="139" s="3" customFormat="true" x14ac:dyDescent="0.25">
      <c r="A139" s="368"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row>
    <row xmlns:x14ac="http://schemas.microsoft.com/office/spreadsheetml/2009/9/ac" r="140" s="3" customFormat="true" x14ac:dyDescent="0.25">
      <c r="A140" s="368"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row>
    <row xmlns:x14ac="http://schemas.microsoft.com/office/spreadsheetml/2009/9/ac" r="141" s="3" customFormat="true" x14ac:dyDescent="0.25">
      <c r="A141" s="368"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row>
    <row xmlns:x14ac="http://schemas.microsoft.com/office/spreadsheetml/2009/9/ac" r="142" s="3" customFormat="true" x14ac:dyDescent="0.25">
      <c r="A142" s="368"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row>
    <row xmlns:x14ac="http://schemas.microsoft.com/office/spreadsheetml/2009/9/ac" r="143" s="3" customFormat="true" x14ac:dyDescent="0.25">
      <c r="A143" s="368"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row>
    <row xmlns:x14ac="http://schemas.microsoft.com/office/spreadsheetml/2009/9/ac" r="144" s="3" customFormat="true" x14ac:dyDescent="0.25">
      <c r="A144" s="368"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row>
    <row xmlns:x14ac="http://schemas.microsoft.com/office/spreadsheetml/2009/9/ac" r="145" s="3" customFormat="true" x14ac:dyDescent="0.25">
      <c r="A145" s="368"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row>
    <row xmlns:x14ac="http://schemas.microsoft.com/office/spreadsheetml/2009/9/ac" r="146" s="3" customFormat="true" x14ac:dyDescent="0.25">
      <c r="A146" s="368"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row>
    <row xmlns:x14ac="http://schemas.microsoft.com/office/spreadsheetml/2009/9/ac" r="147" s="3" customFormat="true" x14ac:dyDescent="0.25">
      <c r="A147" s="368"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row>
    <row xmlns:x14ac="http://schemas.microsoft.com/office/spreadsheetml/2009/9/ac" r="148" s="3" customFormat="true" x14ac:dyDescent="0.25">
      <c r="A148" s="368"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row>
    <row xmlns:x14ac="http://schemas.microsoft.com/office/spreadsheetml/2009/9/ac" r="149" s="3" customFormat="true" x14ac:dyDescent="0.25">
      <c r="A149" s="368"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row>
    <row xmlns:x14ac="http://schemas.microsoft.com/office/spreadsheetml/2009/9/ac" r="150" s="3" customFormat="true" x14ac:dyDescent="0.25">
      <c r="A150" s="368"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row>
    <row xmlns:x14ac="http://schemas.microsoft.com/office/spreadsheetml/2009/9/ac" r="151" s="3" customFormat="true" x14ac:dyDescent="0.25">
      <c r="A151" s="368"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row>
  </sheetData>
  <mergeCells count="7">
    <mergeCell ref="A2:A3"/>
    <mergeCell ref="BA10:BG10"/>
    <mergeCell ref="C10:I10"/>
    <mergeCell ref="AQ10:AW10"/>
    <mergeCell ref="M10:S10"/>
    <mergeCell ref="W10:AC10"/>
    <mergeCell ref="AG10:AM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625" style="95" customWidth="true"/>
    <col min="8" max="16384" width="9" style="95"/>
  </cols>
  <sheetData>
    <row xmlns:x14ac="http://schemas.microsoft.com/office/spreadsheetml/2009/9/ac" r="2" ht="20.25" x14ac:dyDescent="0.2">
      <c r="B2" s="91" t="str">
        <f>+Introduction!C7</f>
        <v>San Marino</v>
      </c>
      <c r="C2" s="92"/>
      <c r="D2" s="93"/>
      <c r="E2" s="93"/>
      <c r="F2" s="93"/>
      <c r="G2" s="94"/>
    </row>
    <row xmlns:x14ac="http://schemas.microsoft.com/office/spreadsheetml/2009/9/ac" r="3" x14ac:dyDescent="0.2">
      <c r="B3" s="550" t="s">
        <v>180</v>
      </c>
      <c r="C3" s="550"/>
      <c r="D3" s="550"/>
      <c r="E3" s="550"/>
      <c r="F3" s="550"/>
      <c r="G3" s="551"/>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57">
        <v>2000</v>
      </c>
      <c r="C5" s="901">
        <v>4281</v>
      </c>
      <c r="D5" s="902">
        <v>93.44000244140625</v>
      </c>
      <c r="E5" s="903">
        <v>855</v>
      </c>
      <c r="F5" s="904">
        <v>1353</v>
      </c>
      <c r="G5" s="905">
        <v>2073</v>
      </c>
    </row>
    <row xmlns:x14ac="http://schemas.microsoft.com/office/spreadsheetml/2009/9/ac" r="6" x14ac:dyDescent="0.2">
      <c r="B6" s="763">
        <v>2001</v>
      </c>
      <c r="C6" s="906">
        <v>4395</v>
      </c>
      <c r="D6" s="907">
        <v>93.75</v>
      </c>
      <c r="E6" s="908">
        <v>913</v>
      </c>
      <c r="F6" s="909">
        <v>1360</v>
      </c>
      <c r="G6" s="910">
        <v>2122</v>
      </c>
    </row>
    <row xmlns:x14ac="http://schemas.microsoft.com/office/spreadsheetml/2009/9/ac" r="7" x14ac:dyDescent="0.2">
      <c r="B7" s="769">
        <v>2002</v>
      </c>
      <c r="C7" s="911">
        <v>4496</v>
      </c>
      <c r="D7" s="912">
        <v>93.925003051757813</v>
      </c>
      <c r="E7" s="913">
        <v>956</v>
      </c>
      <c r="F7" s="914">
        <v>1410</v>
      </c>
      <c r="G7" s="915">
        <v>2130</v>
      </c>
    </row>
    <row xmlns:x14ac="http://schemas.microsoft.com/office/spreadsheetml/2009/9/ac" r="8" x14ac:dyDescent="0.2">
      <c r="B8" s="775">
        <v>2003</v>
      </c>
      <c r="C8" s="916">
        <v>4589</v>
      </c>
      <c r="D8" s="917">
        <v>93.974998474121094</v>
      </c>
      <c r="E8" s="918">
        <v>975</v>
      </c>
      <c r="F8" s="919">
        <v>1471</v>
      </c>
      <c r="G8" s="920">
        <v>2143</v>
      </c>
    </row>
    <row xmlns:x14ac="http://schemas.microsoft.com/office/spreadsheetml/2009/9/ac" r="9" x14ac:dyDescent="0.2">
      <c r="B9" s="781">
        <v>2004</v>
      </c>
      <c r="C9" s="921">
        <v>4685</v>
      </c>
      <c r="D9" s="922">
        <v>94.154998779296875</v>
      </c>
      <c r="E9" s="923">
        <v>1009</v>
      </c>
      <c r="F9" s="924">
        <v>1520</v>
      </c>
      <c r="G9" s="925">
        <v>2156</v>
      </c>
    </row>
    <row xmlns:x14ac="http://schemas.microsoft.com/office/spreadsheetml/2009/9/ac" r="10" x14ac:dyDescent="0.2">
      <c r="B10" s="787">
        <v>2005</v>
      </c>
      <c r="C10" s="926">
        <v>4800</v>
      </c>
      <c r="D10" s="927">
        <v>94.4530029296875</v>
      </c>
      <c r="E10" s="928">
        <v>988</v>
      </c>
      <c r="F10" s="929">
        <v>1581</v>
      </c>
      <c r="G10" s="930">
        <v>2231</v>
      </c>
    </row>
    <row xmlns:x14ac="http://schemas.microsoft.com/office/spreadsheetml/2009/9/ac" r="11" x14ac:dyDescent="0.2">
      <c r="B11" s="793">
        <v>2006</v>
      </c>
      <c r="C11" s="931">
        <v>4895</v>
      </c>
      <c r="D11" s="932">
        <v>94.736000061035156</v>
      </c>
      <c r="E11" s="933">
        <v>1013</v>
      </c>
      <c r="F11" s="934">
        <v>1614</v>
      </c>
      <c r="G11" s="935">
        <v>2268</v>
      </c>
    </row>
    <row xmlns:x14ac="http://schemas.microsoft.com/office/spreadsheetml/2009/9/ac" r="12" x14ac:dyDescent="0.2">
      <c r="B12" s="799">
        <v>2007</v>
      </c>
      <c r="C12" s="936">
        <v>4990</v>
      </c>
      <c r="D12" s="937">
        <v>95.007003784179688</v>
      </c>
      <c r="E12" s="938">
        <v>999</v>
      </c>
      <c r="F12" s="939">
        <v>1669</v>
      </c>
      <c r="G12" s="940">
        <v>2322</v>
      </c>
    </row>
    <row xmlns:x14ac="http://schemas.microsoft.com/office/spreadsheetml/2009/9/ac" r="13" x14ac:dyDescent="0.2">
      <c r="B13" s="805">
        <v>2008</v>
      </c>
      <c r="C13" s="941">
        <v>5073</v>
      </c>
      <c r="D13" s="942">
        <v>95.263999938964844</v>
      </c>
      <c r="E13" s="943">
        <v>994</v>
      </c>
      <c r="F13" s="944">
        <v>1687</v>
      </c>
      <c r="G13" s="945">
        <v>2392</v>
      </c>
    </row>
    <row xmlns:x14ac="http://schemas.microsoft.com/office/spreadsheetml/2009/9/ac" r="14" x14ac:dyDescent="0.2">
      <c r="B14" s="811">
        <v>2009</v>
      </c>
      <c r="C14" s="946">
        <v>5130</v>
      </c>
      <c r="D14" s="947">
        <v>95.50799560546875</v>
      </c>
      <c r="E14" s="948">
        <v>986</v>
      </c>
      <c r="F14" s="949">
        <v>1706</v>
      </c>
      <c r="G14" s="950">
        <v>2438</v>
      </c>
    </row>
    <row xmlns:x14ac="http://schemas.microsoft.com/office/spreadsheetml/2009/9/ac" r="15" x14ac:dyDescent="0.2">
      <c r="B15" s="817">
        <v>2010</v>
      </c>
      <c r="C15" s="951">
        <v>5173</v>
      </c>
      <c r="D15" s="952">
        <v>95.740005493164063</v>
      </c>
      <c r="E15" s="953">
        <v>981</v>
      </c>
      <c r="F15" s="954">
        <v>1698</v>
      </c>
      <c r="G15" s="955">
        <v>2494</v>
      </c>
    </row>
    <row xmlns:x14ac="http://schemas.microsoft.com/office/spreadsheetml/2009/9/ac" r="16" x14ac:dyDescent="0.2">
      <c r="B16" s="823">
        <v>2011</v>
      </c>
      <c r="C16" s="956">
        <v>5262</v>
      </c>
      <c r="D16" s="957">
        <v>95.96099853515625</v>
      </c>
      <c r="E16" s="958">
        <v>1032</v>
      </c>
      <c r="F16" s="959">
        <v>1687</v>
      </c>
      <c r="G16" s="960">
        <v>2543</v>
      </c>
    </row>
    <row xmlns:x14ac="http://schemas.microsoft.com/office/spreadsheetml/2009/9/ac" r="17" x14ac:dyDescent="0.2">
      <c r="B17" s="829">
        <v>2012</v>
      </c>
      <c r="C17" s="961">
        <v>5304</v>
      </c>
      <c r="D17" s="962">
        <v>96.170997619628906</v>
      </c>
      <c r="E17" s="963">
        <v>1046</v>
      </c>
      <c r="F17" s="964">
        <v>1649</v>
      </c>
      <c r="G17" s="965">
        <v>2609</v>
      </c>
    </row>
    <row xmlns:x14ac="http://schemas.microsoft.com/office/spreadsheetml/2009/9/ac" r="18" x14ac:dyDescent="0.2">
      <c r="B18" s="835">
        <v>2013</v>
      </c>
      <c r="C18" s="966">
        <v>5375</v>
      </c>
      <c r="D18" s="967">
        <v>96.370002746582031</v>
      </c>
      <c r="E18" s="968">
        <v>1068</v>
      </c>
      <c r="F18" s="969">
        <v>1665</v>
      </c>
      <c r="G18" s="970">
        <v>2642</v>
      </c>
    </row>
    <row xmlns:x14ac="http://schemas.microsoft.com/office/spreadsheetml/2009/9/ac" r="19" x14ac:dyDescent="0.2">
      <c r="B19" s="841">
        <v>2014</v>
      </c>
      <c r="C19" s="971">
        <v>5431</v>
      </c>
      <c r="D19" s="972">
        <v>96.558998107910156</v>
      </c>
      <c r="E19" s="973">
        <v>1050</v>
      </c>
      <c r="F19" s="974">
        <v>1699</v>
      </c>
      <c r="G19" s="975">
        <v>2682</v>
      </c>
    </row>
    <row xmlns:x14ac="http://schemas.microsoft.com/office/spreadsheetml/2009/9/ac" r="20" x14ac:dyDescent="0.2">
      <c r="B20" s="847">
        <v>2015</v>
      </c>
      <c r="C20" s="976">
        <v>5448</v>
      </c>
      <c r="D20" s="977">
        <v>96.738998413085938</v>
      </c>
      <c r="E20" s="978">
        <v>1018</v>
      </c>
      <c r="F20" s="979">
        <v>1710</v>
      </c>
      <c r="G20" s="980">
        <v>2720</v>
      </c>
    </row>
    <row xmlns:x14ac="http://schemas.microsoft.com/office/spreadsheetml/2009/9/ac" r="21" x14ac:dyDescent="0.2">
      <c r="B21" s="853">
        <v>2016</v>
      </c>
      <c r="C21" s="981">
        <v>5489</v>
      </c>
      <c r="D21" s="982">
        <v>96.910003662109375</v>
      </c>
      <c r="E21" s="983">
        <v>991</v>
      </c>
      <c r="F21" s="984">
        <v>1760</v>
      </c>
      <c r="G21" s="985">
        <v>2738</v>
      </c>
    </row>
    <row xmlns:x14ac="http://schemas.microsoft.com/office/spreadsheetml/2009/9/ac" r="22" x14ac:dyDescent="0.2">
      <c r="B22" s="859">
        <v>2017</v>
      </c>
      <c r="C22" s="986">
        <v>5483</v>
      </c>
      <c r="D22" s="987">
        <v>97.071998596191406</v>
      </c>
      <c r="E22" s="988">
        <v>958</v>
      </c>
      <c r="F22" s="989">
        <v>1785</v>
      </c>
      <c r="G22" s="990">
        <v>2740</v>
      </c>
    </row>
    <row xmlns:x14ac="http://schemas.microsoft.com/office/spreadsheetml/2009/9/ac" r="23" x14ac:dyDescent="0.2">
      <c r="B23" s="865">
        <v>2018</v>
      </c>
      <c r="C23" s="991">
        <v>5434</v>
      </c>
      <c r="D23" s="992">
        <v>97.225997924804688</v>
      </c>
      <c r="E23" s="993">
        <v>943</v>
      </c>
      <c r="F23" s="994">
        <v>1747</v>
      </c>
      <c r="G23" s="995">
        <v>2744</v>
      </c>
    </row>
    <row xmlns:x14ac="http://schemas.microsoft.com/office/spreadsheetml/2009/9/ac" r="24" x14ac:dyDescent="0.2">
      <c r="B24" s="871">
        <v>2019</v>
      </c>
      <c r="C24" s="996">
        <v>5375</v>
      </c>
      <c r="D24" s="997">
        <v>97.368003845214844</v>
      </c>
      <c r="E24" s="998">
        <v>882</v>
      </c>
      <c r="F24" s="999">
        <v>1698</v>
      </c>
      <c r="G24" s="1000">
        <v>2795</v>
      </c>
    </row>
    <row xmlns:x14ac="http://schemas.microsoft.com/office/spreadsheetml/2009/9/ac" r="25" x14ac:dyDescent="0.2">
      <c r="B25" s="877">
        <v>2020</v>
      </c>
      <c r="C25" s="1001">
        <v>5252</v>
      </c>
      <c r="D25" s="1002">
        <v>97.499000549316406</v>
      </c>
      <c r="E25" s="1003">
        <v>807</v>
      </c>
      <c r="F25" s="1004">
        <v>1665</v>
      </c>
      <c r="G25" s="1005">
        <v>2780</v>
      </c>
    </row>
    <row xmlns:x14ac="http://schemas.microsoft.com/office/spreadsheetml/2009/9/ac" r="26" x14ac:dyDescent="0.2">
      <c r="B26" s="883">
        <v>2021</v>
      </c>
      <c r="C26" s="1006">
        <v>5183</v>
      </c>
      <c r="D26" s="1007">
        <v>97.6199951171875</v>
      </c>
      <c r="E26" s="1008">
        <v>770</v>
      </c>
      <c r="F26" s="1009">
        <v>1600</v>
      </c>
      <c r="G26" s="1010">
        <v>2813</v>
      </c>
    </row>
    <row xmlns:x14ac="http://schemas.microsoft.com/office/spreadsheetml/2009/9/ac" r="27" x14ac:dyDescent="0.2">
      <c r="B27" s="889">
        <v>2022</v>
      </c>
      <c r="C27" s="890">
        <v>5104</v>
      </c>
      <c r="D27" s="891">
        <v>97.732002258300781</v>
      </c>
      <c r="E27" s="892">
        <v>746</v>
      </c>
      <c r="F27" s="893">
        <v>1537</v>
      </c>
      <c r="G27" s="894">
        <v>2821</v>
      </c>
    </row>
    <row xmlns:x14ac="http://schemas.microsoft.com/office/spreadsheetml/2009/9/ac" r="28" x14ac:dyDescent="0.2">
      <c r="B28" s="895">
        <v>2023</v>
      </c>
      <c r="C28" s="1011">
        <v>5615</v>
      </c>
      <c r="D28" s="897">
        <v>97.83599853515625</v>
      </c>
      <c r="E28" s="1012">
        <v>896</v>
      </c>
      <c r="F28" s="1013">
        <v>1765</v>
      </c>
      <c r="G28" s="1014">
        <v>2954</v>
      </c>
    </row>
    <row xmlns:x14ac="http://schemas.microsoft.com/office/spreadsheetml/2009/9/ac" r="29" x14ac:dyDescent="0.2">
      <c r="B29" s="177">
        <v>2024</v>
      </c>
      <c r="C29" s="339"/>
      <c r="D29" s="340"/>
      <c r="E29" s="341"/>
      <c r="F29" s="342"/>
      <c r="G29" s="343"/>
    </row>
    <row xmlns:x14ac="http://schemas.microsoft.com/office/spreadsheetml/2009/9/ac" r="30" x14ac:dyDescent="0.2">
      <c r="B30" s="176">
        <v>2025</v>
      </c>
      <c r="C30" s="339"/>
      <c r="D30" s="340"/>
      <c r="E30" s="341"/>
      <c r="F30" s="342"/>
      <c r="G30" s="343"/>
    </row>
    <row xmlns:x14ac="http://schemas.microsoft.com/office/spreadsheetml/2009/9/ac" r="31" x14ac:dyDescent="0.2">
      <c r="B31" s="177">
        <v>2026</v>
      </c>
      <c r="C31" s="339"/>
      <c r="D31" s="340"/>
      <c r="E31" s="341"/>
      <c r="F31" s="342"/>
      <c r="G31" s="343"/>
    </row>
    <row xmlns:x14ac="http://schemas.microsoft.com/office/spreadsheetml/2009/9/ac" r="32" x14ac:dyDescent="0.2">
      <c r="B32" s="176">
        <v>2027</v>
      </c>
      <c r="C32" s="339"/>
      <c r="D32" s="340"/>
      <c r="E32" s="341"/>
      <c r="F32" s="342"/>
      <c r="G32" s="343"/>
    </row>
    <row xmlns:x14ac="http://schemas.microsoft.com/office/spreadsheetml/2009/9/ac" r="33" x14ac:dyDescent="0.2">
      <c r="B33" s="177">
        <v>2028</v>
      </c>
      <c r="C33" s="339"/>
      <c r="D33" s="340"/>
      <c r="E33" s="341"/>
      <c r="F33" s="342"/>
      <c r="G33" s="343"/>
    </row>
    <row xmlns:x14ac="http://schemas.microsoft.com/office/spreadsheetml/2009/9/ac" r="34" x14ac:dyDescent="0.2">
      <c r="B34" s="176">
        <v>2029</v>
      </c>
      <c r="C34" s="339"/>
      <c r="D34" s="340"/>
      <c r="E34" s="341"/>
      <c r="F34" s="342"/>
      <c r="G34" s="343"/>
    </row>
    <row xmlns:x14ac="http://schemas.microsoft.com/office/spreadsheetml/2009/9/ac" r="35" x14ac:dyDescent="0.2">
      <c r="B35" s="177">
        <v>2030</v>
      </c>
      <c r="C35" s="181"/>
      <c r="D35" s="178"/>
      <c r="E35" s="182"/>
      <c r="F35" s="179"/>
      <c r="G35" s="180"/>
    </row>
    <row xmlns:x14ac="http://schemas.microsoft.com/office/spreadsheetml/2009/9/ac" r="36" ht="14.25" x14ac:dyDescent="0.2">
      <c r="B36" s="99" t="s">
        <v>182</v>
      </c>
      <c r="G36" s="97"/>
    </row>
    <row xmlns:x14ac="http://schemas.microsoft.com/office/spreadsheetml/2009/9/ac" r="37" ht="14.25" x14ac:dyDescent="0.2">
      <c r="B37" s="99" t="s">
        <v>207</v>
      </c>
    </row>
    <row xmlns:x14ac="http://schemas.microsoft.com/office/spreadsheetml/2009/9/ac" r="38" ht="14.25" x14ac:dyDescent="0.2">
      <c r="B38" s="99" t="s">
        <v>238</v>
      </c>
    </row>
    <row xmlns:x14ac="http://schemas.microsoft.com/office/spreadsheetml/2009/9/ac" r="39" x14ac:dyDescent="0.2">
      <c r="B39" s="1016" t="s">
        <v>212</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BDD4-CFBB-4D2A-9CD9-0790FA91BE9C}">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625" style="353" customWidth="true"/>
  </cols>
  <sheetData>
    <row xmlns:x14ac="http://schemas.microsoft.com/office/spreadsheetml/2009/9/ac" r="2" ht="33" customHeight="true" x14ac:dyDescent="0.25">
      <c r="B2" s="552" t="s">
        <v>216</v>
      </c>
      <c r="C2" s="552"/>
    </row>
    <row xmlns:x14ac="http://schemas.microsoft.com/office/spreadsheetml/2009/9/ac" r="3" ht="6" customHeight="true" x14ac:dyDescent="0.25">
      <c r="B3" s="352"/>
    </row>
    <row xmlns:x14ac="http://schemas.microsoft.com/office/spreadsheetml/2009/9/ac" r="4" ht="30" customHeight="true" x14ac:dyDescent="0.25">
      <c r="B4" s="354" t="s">
        <v>217</v>
      </c>
      <c r="C4" s="355" t="s">
        <v>218</v>
      </c>
    </row>
    <row xmlns:x14ac="http://schemas.microsoft.com/office/spreadsheetml/2009/9/ac" r="5" ht="30" customHeight="true" x14ac:dyDescent="0.25">
      <c r="B5" s="354" t="s">
        <v>48</v>
      </c>
      <c r="C5" s="355" t="s">
        <v>219</v>
      </c>
    </row>
    <row xmlns:x14ac="http://schemas.microsoft.com/office/spreadsheetml/2009/9/ac" r="6" ht="30" customHeight="true" x14ac:dyDescent="0.25">
      <c r="B6" s="354" t="s">
        <v>220</v>
      </c>
      <c r="C6" s="355" t="s">
        <v>221</v>
      </c>
    </row>
    <row xmlns:x14ac="http://schemas.microsoft.com/office/spreadsheetml/2009/9/ac" r="7" ht="30" customHeight="true" x14ac:dyDescent="0.25">
      <c r="B7" s="354" t="s">
        <v>222</v>
      </c>
      <c r="C7" s="355" t="s">
        <v>223</v>
      </c>
    </row>
    <row xmlns:x14ac="http://schemas.microsoft.com/office/spreadsheetml/2009/9/ac" r="8" ht="30" customHeight="true" x14ac:dyDescent="0.25">
      <c r="B8" s="354" t="s">
        <v>145</v>
      </c>
      <c r="C8" s="355" t="s">
        <v>224</v>
      </c>
    </row>
    <row xmlns:x14ac="http://schemas.microsoft.com/office/spreadsheetml/2009/9/ac" r="9" ht="30" customHeight="true" x14ac:dyDescent="0.25">
      <c r="B9" s="354" t="s">
        <v>225</v>
      </c>
      <c r="C9" s="355" t="s">
        <v>226</v>
      </c>
    </row>
    <row xmlns:x14ac="http://schemas.microsoft.com/office/spreadsheetml/2009/9/ac" r="10" ht="30" customHeight="true" x14ac:dyDescent="0.25">
      <c r="B10" s="354" t="s">
        <v>149</v>
      </c>
      <c r="C10" s="355" t="s">
        <v>227</v>
      </c>
    </row>
    <row xmlns:x14ac="http://schemas.microsoft.com/office/spreadsheetml/2009/9/ac" r="11" s="358" customFormat="true" ht="6.75" customHeight="true" x14ac:dyDescent="0.25">
      <c r="B11" s="356"/>
      <c r="C11" s="357"/>
    </row>
    <row xmlns:x14ac="http://schemas.microsoft.com/office/spreadsheetml/2009/9/ac" r="12" s="360" customFormat="true" ht="11.25" x14ac:dyDescent="0.2">
      <c r="B12" s="359" t="s">
        <v>228</v>
      </c>
    </row>
    <row xmlns:x14ac="http://schemas.microsoft.com/office/spreadsheetml/2009/9/ac" r="13" x14ac:dyDescent="0.25">
      <c r="B13" s="359" t="s">
        <v>233</v>
      </c>
    </row>
    <row xmlns:x14ac="http://schemas.microsoft.com/office/spreadsheetml/2009/9/ac" r="14" x14ac:dyDescent="0.25">
      <c r="B14" s="361" t="s">
        <v>229</v>
      </c>
    </row>
    <row xmlns:x14ac="http://schemas.microsoft.com/office/spreadsheetml/2009/9/ac" r="15" ht="76.5" customHeight="true" x14ac:dyDescent="0.25">
      <c r="B15" s="553" t="s">
        <v>230</v>
      </c>
      <c r="C15" s="553"/>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myrangeS0</vt:lpstr>
      <vt:lpstr>myrangeS1</vt:lpstr>
      <vt:lpstr>myrangeS2</vt:lpstr>
      <vt:lpstr>myrangeS3</vt:lpstr>
      <vt:lpstr>myrangeS4</vt:lpstr>
      <vt:lpstr>myrangeS5</vt:lpstr>
      <vt:lpstr>myrangeW0</vt:lpstr>
      <vt:lpstr>myrangeW1</vt:lpstr>
      <vt:lpstr>myrangeW2</vt:lpstr>
      <vt:lpstr>myrangeW3</vt:lpstr>
      <vt:lpstr>myrangeW4</vt:lpstr>
      <vt:lpstr>myrangeW5</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2024-04-24T06:19:48Z</dcterms:modified>
</cp:coreProperties>
</file>